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02465\Work Folders\Laskujenvälitys\Tilastot\VK kotisivutilastot\"/>
    </mc:Choice>
  </mc:AlternateContent>
  <xr:revisionPtr revIDLastSave="0" documentId="13_ncr:1_{F2A95427-68DF-4853-9DA3-1129C1A8B195}" xr6:coauthVersionLast="45" xr6:coauthVersionMax="45" xr10:uidLastSave="{00000000-0000-0000-0000-000000000000}"/>
  <bookViews>
    <workbookView xWindow="-110" yWindow="-110" windowWidth="19420" windowHeight="10420" xr2:uid="{1ADBF650-BC75-44E5-966E-BA69727E07B2}"/>
  </bookViews>
  <sheets>
    <sheet name="Hallinnonalat+VK" sheetId="1" r:id="rId1"/>
    <sheet name="KPY ostolasku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P71" i="2" l="1"/>
  <c r="BK71" i="2"/>
  <c r="BF71" i="2"/>
  <c r="BA71" i="2"/>
  <c r="AV71" i="2"/>
  <c r="AQ71" i="2"/>
  <c r="AL71" i="2"/>
  <c r="AG71" i="2"/>
  <c r="AB71" i="2"/>
  <c r="W71" i="2"/>
  <c r="R71" i="2"/>
  <c r="M71" i="2"/>
  <c r="H71" i="2"/>
  <c r="B71" i="2"/>
  <c r="A71" i="2"/>
  <c r="BP70" i="2"/>
  <c r="BK70" i="2"/>
  <c r="BF70" i="2"/>
  <c r="BA70" i="2"/>
  <c r="AV70" i="2"/>
  <c r="AQ70" i="2"/>
  <c r="AL70" i="2"/>
  <c r="AG70" i="2"/>
  <c r="AB70" i="2"/>
  <c r="W70" i="2"/>
  <c r="R70" i="2"/>
  <c r="M70" i="2"/>
  <c r="H70" i="2"/>
  <c r="B70" i="2"/>
  <c r="A70" i="2"/>
  <c r="BP69" i="2"/>
  <c r="BK69" i="2"/>
  <c r="BF69" i="2"/>
  <c r="BA69" i="2"/>
  <c r="AV69" i="2"/>
  <c r="AQ69" i="2"/>
  <c r="AL69" i="2"/>
  <c r="AG69" i="2"/>
  <c r="AB69" i="2"/>
  <c r="W69" i="2"/>
  <c r="R69" i="2"/>
  <c r="M69" i="2"/>
  <c r="H69" i="2"/>
  <c r="B69" i="2"/>
  <c r="A69" i="2"/>
  <c r="BP68" i="2"/>
  <c r="BK68" i="2"/>
  <c r="BF68" i="2"/>
  <c r="BA68" i="2"/>
  <c r="AV68" i="2"/>
  <c r="AQ68" i="2"/>
  <c r="AL68" i="2"/>
  <c r="AG68" i="2"/>
  <c r="AB68" i="2"/>
  <c r="W68" i="2"/>
  <c r="R68" i="2"/>
  <c r="M68" i="2"/>
  <c r="H68" i="2"/>
  <c r="B68" i="2"/>
  <c r="A68" i="2"/>
  <c r="BP67" i="2"/>
  <c r="BK67" i="2"/>
  <c r="BF67" i="2"/>
  <c r="BA67" i="2"/>
  <c r="AV67" i="2"/>
  <c r="AQ67" i="2"/>
  <c r="AL67" i="2"/>
  <c r="AG67" i="2"/>
  <c r="AB67" i="2"/>
  <c r="W67" i="2"/>
  <c r="R67" i="2"/>
  <c r="M67" i="2"/>
  <c r="H67" i="2"/>
  <c r="B67" i="2"/>
  <c r="A67" i="2"/>
  <c r="BP66" i="2"/>
  <c r="BK66" i="2"/>
  <c r="BF66" i="2"/>
  <c r="BA66" i="2"/>
  <c r="AV66" i="2"/>
  <c r="AQ66" i="2"/>
  <c r="AL66" i="2"/>
  <c r="AG66" i="2"/>
  <c r="AB66" i="2"/>
  <c r="W66" i="2"/>
  <c r="R66" i="2"/>
  <c r="M66" i="2"/>
  <c r="H66" i="2"/>
  <c r="B66" i="2"/>
  <c r="A66" i="2"/>
  <c r="BP65" i="2"/>
  <c r="BK65" i="2"/>
  <c r="BF65" i="2"/>
  <c r="BA65" i="2"/>
  <c r="AV65" i="2"/>
  <c r="AQ65" i="2"/>
  <c r="AL65" i="2"/>
  <c r="AG65" i="2"/>
  <c r="AB65" i="2"/>
  <c r="W65" i="2"/>
  <c r="R65" i="2"/>
  <c r="M65" i="2"/>
  <c r="H65" i="2"/>
  <c r="B65" i="2"/>
  <c r="A65" i="2"/>
  <c r="BP64" i="2"/>
  <c r="BK64" i="2"/>
  <c r="BF64" i="2"/>
  <c r="BA64" i="2"/>
  <c r="AV64" i="2"/>
  <c r="AQ64" i="2"/>
  <c r="AL64" i="2"/>
  <c r="AG64" i="2"/>
  <c r="AB64" i="2"/>
  <c r="W64" i="2"/>
  <c r="R64" i="2"/>
  <c r="M64" i="2"/>
  <c r="H64" i="2"/>
  <c r="B64" i="2"/>
  <c r="A64" i="2"/>
  <c r="BP63" i="2"/>
  <c r="BK63" i="2"/>
  <c r="BF63" i="2"/>
  <c r="BA63" i="2"/>
  <c r="AV63" i="2"/>
  <c r="AQ63" i="2"/>
  <c r="AL63" i="2"/>
  <c r="AG63" i="2"/>
  <c r="AB63" i="2"/>
  <c r="W63" i="2"/>
  <c r="R63" i="2"/>
  <c r="M63" i="2"/>
  <c r="H63" i="2"/>
  <c r="B63" i="2"/>
  <c r="A63" i="2"/>
  <c r="BP62" i="2"/>
  <c r="BK62" i="2"/>
  <c r="BF62" i="2"/>
  <c r="BA62" i="2"/>
  <c r="AV62" i="2"/>
  <c r="AQ62" i="2"/>
  <c r="AL62" i="2"/>
  <c r="AG62" i="2"/>
  <c r="AB62" i="2"/>
  <c r="W62" i="2"/>
  <c r="R62" i="2"/>
  <c r="M62" i="2"/>
  <c r="H62" i="2"/>
  <c r="B62" i="2"/>
  <c r="A62" i="2"/>
  <c r="BP61" i="2"/>
  <c r="BK61" i="2"/>
  <c r="BF61" i="2"/>
  <c r="BA61" i="2"/>
  <c r="AV61" i="2"/>
  <c r="AQ61" i="2"/>
  <c r="AL61" i="2"/>
  <c r="AG61" i="2"/>
  <c r="AB61" i="2"/>
  <c r="W61" i="2"/>
  <c r="R61" i="2"/>
  <c r="M61" i="2"/>
  <c r="H61" i="2"/>
  <c r="B61" i="2"/>
  <c r="A61" i="2"/>
  <c r="BP60" i="2"/>
  <c r="BK60" i="2"/>
  <c r="BF60" i="2"/>
  <c r="BA60" i="2"/>
  <c r="AV60" i="2"/>
  <c r="AQ60" i="2"/>
  <c r="AL60" i="2"/>
  <c r="AG60" i="2"/>
  <c r="AB60" i="2"/>
  <c r="W60" i="2"/>
  <c r="R60" i="2"/>
  <c r="M60" i="2"/>
  <c r="H60" i="2"/>
  <c r="B60" i="2"/>
  <c r="A60" i="2"/>
  <c r="BP59" i="2"/>
  <c r="BK59" i="2"/>
  <c r="BF59" i="2"/>
  <c r="BA59" i="2"/>
  <c r="AV59" i="2"/>
  <c r="AQ59" i="2"/>
  <c r="AL59" i="2"/>
  <c r="AG59" i="2"/>
  <c r="AB59" i="2"/>
  <c r="W59" i="2"/>
  <c r="R59" i="2"/>
  <c r="M59" i="2"/>
  <c r="H59" i="2"/>
  <c r="B59" i="2"/>
  <c r="A59" i="2"/>
  <c r="BP58" i="2"/>
  <c r="BK58" i="2"/>
  <c r="BF58" i="2"/>
  <c r="BA58" i="2"/>
  <c r="AV58" i="2"/>
  <c r="AQ58" i="2"/>
  <c r="AL58" i="2"/>
  <c r="AG58" i="2"/>
  <c r="AB58" i="2"/>
  <c r="W58" i="2"/>
  <c r="R58" i="2"/>
  <c r="M58" i="2"/>
  <c r="H58" i="2"/>
  <c r="B58" i="2"/>
  <c r="A58" i="2"/>
  <c r="BP57" i="2"/>
  <c r="BK57" i="2"/>
  <c r="BF57" i="2"/>
  <c r="BA57" i="2"/>
  <c r="AV57" i="2"/>
  <c r="AQ57" i="2"/>
  <c r="AL57" i="2"/>
  <c r="AG57" i="2"/>
  <c r="AB57" i="2"/>
  <c r="W57" i="2"/>
  <c r="R57" i="2"/>
  <c r="M57" i="2"/>
  <c r="H57" i="2"/>
  <c r="B57" i="2"/>
  <c r="A57" i="2"/>
  <c r="BP56" i="2"/>
  <c r="BK56" i="2"/>
  <c r="BF56" i="2"/>
  <c r="BA56" i="2"/>
  <c r="AV56" i="2"/>
  <c r="AQ56" i="2"/>
  <c r="AL56" i="2"/>
  <c r="AG56" i="2"/>
  <c r="AB56" i="2"/>
  <c r="W56" i="2"/>
  <c r="R56" i="2"/>
  <c r="M56" i="2"/>
  <c r="H56" i="2"/>
  <c r="B56" i="2"/>
  <c r="A56" i="2"/>
  <c r="BP55" i="2"/>
  <c r="BK55" i="2"/>
  <c r="BF55" i="2"/>
  <c r="BA55" i="2"/>
  <c r="AV55" i="2"/>
  <c r="AQ55" i="2"/>
  <c r="AL55" i="2"/>
  <c r="AG55" i="2"/>
  <c r="AB55" i="2"/>
  <c r="W55" i="2"/>
  <c r="R55" i="2"/>
  <c r="M55" i="2"/>
  <c r="H55" i="2"/>
  <c r="B55" i="2"/>
  <c r="A55" i="2"/>
  <c r="BP54" i="2"/>
  <c r="BK54" i="2"/>
  <c r="BF54" i="2"/>
  <c r="BA54" i="2"/>
  <c r="AV54" i="2"/>
  <c r="AQ54" i="2"/>
  <c r="AL54" i="2"/>
  <c r="AG54" i="2"/>
  <c r="AB54" i="2"/>
  <c r="W54" i="2"/>
  <c r="R54" i="2"/>
  <c r="M54" i="2"/>
  <c r="H54" i="2"/>
  <c r="B54" i="2"/>
  <c r="A54" i="2"/>
  <c r="BP53" i="2"/>
  <c r="BK53" i="2"/>
  <c r="BF53" i="2"/>
  <c r="BA53" i="2"/>
  <c r="AV53" i="2"/>
  <c r="AQ53" i="2"/>
  <c r="AL53" i="2"/>
  <c r="AG53" i="2"/>
  <c r="AB53" i="2"/>
  <c r="W53" i="2"/>
  <c r="R53" i="2"/>
  <c r="M53" i="2"/>
  <c r="H53" i="2"/>
  <c r="B53" i="2"/>
  <c r="A53" i="2"/>
  <c r="BP52" i="2"/>
  <c r="BK52" i="2"/>
  <c r="BF52" i="2"/>
  <c r="BA52" i="2"/>
  <c r="AV52" i="2"/>
  <c r="AQ52" i="2"/>
  <c r="AL52" i="2"/>
  <c r="AG52" i="2"/>
  <c r="AB52" i="2"/>
  <c r="W52" i="2"/>
  <c r="R52" i="2"/>
  <c r="M52" i="2"/>
  <c r="H52" i="2"/>
  <c r="B52" i="2"/>
  <c r="A52" i="2"/>
  <c r="BP51" i="2"/>
  <c r="BK51" i="2"/>
  <c r="BF51" i="2"/>
  <c r="BA51" i="2"/>
  <c r="AV51" i="2"/>
  <c r="AQ51" i="2"/>
  <c r="AL51" i="2"/>
  <c r="AG51" i="2"/>
  <c r="AB51" i="2"/>
  <c r="W51" i="2"/>
  <c r="R51" i="2"/>
  <c r="M51" i="2"/>
  <c r="H51" i="2"/>
  <c r="B51" i="2"/>
  <c r="A51" i="2"/>
  <c r="BP50" i="2"/>
  <c r="BK50" i="2"/>
  <c r="BF50" i="2"/>
  <c r="BA50" i="2"/>
  <c r="AV50" i="2"/>
  <c r="AQ50" i="2"/>
  <c r="AL50" i="2"/>
  <c r="AG50" i="2"/>
  <c r="AB50" i="2"/>
  <c r="W50" i="2"/>
  <c r="R50" i="2"/>
  <c r="M50" i="2"/>
  <c r="H50" i="2"/>
  <c r="B50" i="2"/>
  <c r="A50" i="2"/>
  <c r="BP49" i="2"/>
  <c r="BK49" i="2"/>
  <c r="BF49" i="2"/>
  <c r="BA49" i="2"/>
  <c r="AV49" i="2"/>
  <c r="AQ49" i="2"/>
  <c r="AL49" i="2"/>
  <c r="AG49" i="2"/>
  <c r="AB49" i="2"/>
  <c r="W49" i="2"/>
  <c r="R49" i="2"/>
  <c r="M49" i="2"/>
  <c r="H49" i="2"/>
  <c r="B49" i="2"/>
  <c r="A49" i="2"/>
  <c r="BP48" i="2"/>
  <c r="BK48" i="2"/>
  <c r="BF48" i="2"/>
  <c r="BA48" i="2"/>
  <c r="AV48" i="2"/>
  <c r="AQ48" i="2"/>
  <c r="AL48" i="2"/>
  <c r="AG48" i="2"/>
  <c r="AB48" i="2"/>
  <c r="W48" i="2"/>
  <c r="R48" i="2"/>
  <c r="M48" i="2"/>
  <c r="H48" i="2"/>
  <c r="B48" i="2"/>
  <c r="A48" i="2"/>
  <c r="BP47" i="2"/>
  <c r="BK47" i="2"/>
  <c r="BF47" i="2"/>
  <c r="BA47" i="2"/>
  <c r="AV47" i="2"/>
  <c r="AQ47" i="2"/>
  <c r="AL47" i="2"/>
  <c r="AG47" i="2"/>
  <c r="AB47" i="2"/>
  <c r="W47" i="2"/>
  <c r="R47" i="2"/>
  <c r="M47" i="2"/>
  <c r="H47" i="2"/>
  <c r="B47" i="2"/>
  <c r="A47" i="2"/>
  <c r="BP46" i="2"/>
  <c r="BK46" i="2"/>
  <c r="BF46" i="2"/>
  <c r="BA46" i="2"/>
  <c r="AV46" i="2"/>
  <c r="AQ46" i="2"/>
  <c r="AL46" i="2"/>
  <c r="AG46" i="2"/>
  <c r="AB46" i="2"/>
  <c r="W46" i="2"/>
  <c r="R46" i="2"/>
  <c r="M46" i="2"/>
  <c r="H46" i="2"/>
  <c r="B46" i="2"/>
  <c r="A46" i="2"/>
  <c r="BP45" i="2"/>
  <c r="BK45" i="2"/>
  <c r="BF45" i="2"/>
  <c r="BA45" i="2"/>
  <c r="AV45" i="2"/>
  <c r="AQ45" i="2"/>
  <c r="AL45" i="2"/>
  <c r="AG45" i="2"/>
  <c r="AB45" i="2"/>
  <c r="W45" i="2"/>
  <c r="R45" i="2"/>
  <c r="M45" i="2"/>
  <c r="H45" i="2"/>
  <c r="B45" i="2"/>
  <c r="A45" i="2"/>
  <c r="BP44" i="2"/>
  <c r="BK44" i="2"/>
  <c r="BF44" i="2"/>
  <c r="BA44" i="2"/>
  <c r="AV44" i="2"/>
  <c r="AQ44" i="2"/>
  <c r="AL44" i="2"/>
  <c r="AG44" i="2"/>
  <c r="AB44" i="2"/>
  <c r="W44" i="2"/>
  <c r="R44" i="2"/>
  <c r="M44" i="2"/>
  <c r="H44" i="2"/>
  <c r="B44" i="2"/>
  <c r="A44" i="2"/>
  <c r="BP43" i="2"/>
  <c r="BK43" i="2"/>
  <c r="BF43" i="2"/>
  <c r="BA43" i="2"/>
  <c r="AV43" i="2"/>
  <c r="AQ43" i="2"/>
  <c r="AL43" i="2"/>
  <c r="AG43" i="2"/>
  <c r="AB43" i="2"/>
  <c r="W43" i="2"/>
  <c r="R43" i="2"/>
  <c r="M43" i="2"/>
  <c r="H43" i="2"/>
  <c r="B43" i="2"/>
  <c r="A43" i="2"/>
  <c r="BP42" i="2"/>
  <c r="BK42" i="2"/>
  <c r="BF42" i="2"/>
  <c r="BA42" i="2"/>
  <c r="AV42" i="2"/>
  <c r="AQ42" i="2"/>
  <c r="AL42" i="2"/>
  <c r="AG42" i="2"/>
  <c r="AB42" i="2"/>
  <c r="W42" i="2"/>
  <c r="R42" i="2"/>
  <c r="M42" i="2"/>
  <c r="H42" i="2"/>
  <c r="B42" i="2"/>
  <c r="A42" i="2"/>
  <c r="BP41" i="2"/>
  <c r="BK41" i="2"/>
  <c r="BF41" i="2"/>
  <c r="BA41" i="2"/>
  <c r="AV41" i="2"/>
  <c r="AQ41" i="2"/>
  <c r="AL41" i="2"/>
  <c r="AG41" i="2"/>
  <c r="AB41" i="2"/>
  <c r="W41" i="2"/>
  <c r="R41" i="2"/>
  <c r="M41" i="2"/>
  <c r="H41" i="2"/>
  <c r="B41" i="2"/>
  <c r="A41" i="2"/>
  <c r="BP40" i="2"/>
  <c r="BK40" i="2"/>
  <c r="BF40" i="2"/>
  <c r="BA40" i="2"/>
  <c r="AV40" i="2"/>
  <c r="AQ40" i="2"/>
  <c r="AL40" i="2"/>
  <c r="AG40" i="2"/>
  <c r="AB40" i="2"/>
  <c r="W40" i="2"/>
  <c r="R40" i="2"/>
  <c r="M40" i="2"/>
  <c r="H40" i="2"/>
  <c r="B40" i="2"/>
  <c r="A40" i="2"/>
  <c r="BP39" i="2"/>
  <c r="BK39" i="2"/>
  <c r="BF39" i="2"/>
  <c r="BA39" i="2"/>
  <c r="AV39" i="2"/>
  <c r="AQ39" i="2"/>
  <c r="AL39" i="2"/>
  <c r="AG39" i="2"/>
  <c r="AB39" i="2"/>
  <c r="W39" i="2"/>
  <c r="R39" i="2"/>
  <c r="M39" i="2"/>
  <c r="H39" i="2"/>
  <c r="B39" i="2"/>
  <c r="A39" i="2"/>
  <c r="BP38" i="2"/>
  <c r="BK38" i="2"/>
  <c r="BF38" i="2"/>
  <c r="BA38" i="2"/>
  <c r="AV38" i="2"/>
  <c r="AQ38" i="2"/>
  <c r="AL38" i="2"/>
  <c r="AG38" i="2"/>
  <c r="AB38" i="2"/>
  <c r="W38" i="2"/>
  <c r="R38" i="2"/>
  <c r="M38" i="2"/>
  <c r="H38" i="2"/>
  <c r="B38" i="2"/>
  <c r="A38" i="2"/>
  <c r="BP37" i="2"/>
  <c r="BK37" i="2"/>
  <c r="BF37" i="2"/>
  <c r="BA37" i="2"/>
  <c r="AV37" i="2"/>
  <c r="AQ37" i="2"/>
  <c r="AL37" i="2"/>
  <c r="AG37" i="2"/>
  <c r="AB37" i="2"/>
  <c r="W37" i="2"/>
  <c r="R37" i="2"/>
  <c r="M37" i="2"/>
  <c r="H37" i="2"/>
  <c r="B37" i="2"/>
  <c r="A37" i="2"/>
  <c r="BP36" i="2"/>
  <c r="BK36" i="2"/>
  <c r="BF36" i="2"/>
  <c r="BA36" i="2"/>
  <c r="AV36" i="2"/>
  <c r="AQ36" i="2"/>
  <c r="AL36" i="2"/>
  <c r="AG36" i="2"/>
  <c r="AB36" i="2"/>
  <c r="W36" i="2"/>
  <c r="R36" i="2"/>
  <c r="M36" i="2"/>
  <c r="H36" i="2"/>
  <c r="B36" i="2"/>
  <c r="A36" i="2"/>
  <c r="BP35" i="2"/>
  <c r="BK35" i="2"/>
  <c r="BF35" i="2"/>
  <c r="BA35" i="2"/>
  <c r="AV35" i="2"/>
  <c r="AQ35" i="2"/>
  <c r="AL35" i="2"/>
  <c r="AG35" i="2"/>
  <c r="AB35" i="2"/>
  <c r="W35" i="2"/>
  <c r="R35" i="2"/>
  <c r="M35" i="2"/>
  <c r="H35" i="2"/>
  <c r="B35" i="2"/>
  <c r="A35" i="2"/>
  <c r="BP34" i="2"/>
  <c r="BK34" i="2"/>
  <c r="BF34" i="2"/>
  <c r="BA34" i="2"/>
  <c r="AV34" i="2"/>
  <c r="AQ34" i="2"/>
  <c r="AL34" i="2"/>
  <c r="AG34" i="2"/>
  <c r="AB34" i="2"/>
  <c r="W34" i="2"/>
  <c r="R34" i="2"/>
  <c r="M34" i="2"/>
  <c r="H34" i="2"/>
  <c r="B34" i="2"/>
  <c r="A34" i="2"/>
  <c r="BP33" i="2"/>
  <c r="BK33" i="2"/>
  <c r="BF33" i="2"/>
  <c r="BA33" i="2"/>
  <c r="AV33" i="2"/>
  <c r="AQ33" i="2"/>
  <c r="AL33" i="2"/>
  <c r="AG33" i="2"/>
  <c r="AB33" i="2"/>
  <c r="W33" i="2"/>
  <c r="R33" i="2"/>
  <c r="M33" i="2"/>
  <c r="H33" i="2"/>
  <c r="B33" i="2"/>
  <c r="A33" i="2"/>
  <c r="BP32" i="2"/>
  <c r="BK32" i="2"/>
  <c r="BF32" i="2"/>
  <c r="BA32" i="2"/>
  <c r="AV32" i="2"/>
  <c r="AQ32" i="2"/>
  <c r="AL32" i="2"/>
  <c r="AG32" i="2"/>
  <c r="AB32" i="2"/>
  <c r="W32" i="2"/>
  <c r="R32" i="2"/>
  <c r="M32" i="2"/>
  <c r="H32" i="2"/>
  <c r="B32" i="2"/>
  <c r="A32" i="2"/>
  <c r="BP31" i="2"/>
  <c r="BK31" i="2"/>
  <c r="BF31" i="2"/>
  <c r="BA31" i="2"/>
  <c r="AV31" i="2"/>
  <c r="AQ31" i="2"/>
  <c r="AL31" i="2"/>
  <c r="AG31" i="2"/>
  <c r="AB31" i="2"/>
  <c r="W31" i="2"/>
  <c r="R31" i="2"/>
  <c r="M31" i="2"/>
  <c r="H31" i="2"/>
  <c r="B31" i="2"/>
  <c r="A31" i="2"/>
  <c r="BP30" i="2"/>
  <c r="BK30" i="2"/>
  <c r="BF30" i="2"/>
  <c r="BA30" i="2"/>
  <c r="AV30" i="2"/>
  <c r="AQ30" i="2"/>
  <c r="AL30" i="2"/>
  <c r="AG30" i="2"/>
  <c r="AB30" i="2"/>
  <c r="W30" i="2"/>
  <c r="R30" i="2"/>
  <c r="M30" i="2"/>
  <c r="H30" i="2"/>
  <c r="B30" i="2"/>
  <c r="A30" i="2"/>
  <c r="BP29" i="2"/>
  <c r="BK29" i="2"/>
  <c r="BF29" i="2"/>
  <c r="BA29" i="2"/>
  <c r="AV29" i="2"/>
  <c r="AQ29" i="2"/>
  <c r="AL29" i="2"/>
  <c r="AG29" i="2"/>
  <c r="AB29" i="2"/>
  <c r="W29" i="2"/>
  <c r="R29" i="2"/>
  <c r="M29" i="2"/>
  <c r="H29" i="2"/>
  <c r="B29" i="2"/>
  <c r="A29" i="2"/>
  <c r="BP28" i="2"/>
  <c r="BK28" i="2"/>
  <c r="BF28" i="2"/>
  <c r="BA28" i="2"/>
  <c r="AV28" i="2"/>
  <c r="AQ28" i="2"/>
  <c r="AL28" i="2"/>
  <c r="AG28" i="2"/>
  <c r="AB28" i="2"/>
  <c r="W28" i="2"/>
  <c r="R28" i="2"/>
  <c r="M28" i="2"/>
  <c r="H28" i="2"/>
  <c r="B28" i="2"/>
  <c r="A28" i="2"/>
  <c r="BP27" i="2"/>
  <c r="BK27" i="2"/>
  <c r="BF27" i="2"/>
  <c r="BA27" i="2"/>
  <c r="AV27" i="2"/>
  <c r="AQ27" i="2"/>
  <c r="AL27" i="2"/>
  <c r="AG27" i="2"/>
  <c r="AB27" i="2"/>
  <c r="W27" i="2"/>
  <c r="R27" i="2"/>
  <c r="M27" i="2"/>
  <c r="H27" i="2"/>
  <c r="B27" i="2"/>
  <c r="A27" i="2"/>
  <c r="BP26" i="2"/>
  <c r="BK26" i="2"/>
  <c r="BF26" i="2"/>
  <c r="BA26" i="2"/>
  <c r="AV26" i="2"/>
  <c r="AQ26" i="2"/>
  <c r="AL26" i="2"/>
  <c r="AG26" i="2"/>
  <c r="AB26" i="2"/>
  <c r="W26" i="2"/>
  <c r="R26" i="2"/>
  <c r="M26" i="2"/>
  <c r="H26" i="2"/>
  <c r="B26" i="2"/>
  <c r="A26" i="2"/>
  <c r="BP25" i="2"/>
  <c r="BK25" i="2"/>
  <c r="BF25" i="2"/>
  <c r="BA25" i="2"/>
  <c r="AV25" i="2"/>
  <c r="AQ25" i="2"/>
  <c r="AL25" i="2"/>
  <c r="AG25" i="2"/>
  <c r="AB25" i="2"/>
  <c r="W25" i="2"/>
  <c r="R25" i="2"/>
  <c r="M25" i="2"/>
  <c r="H25" i="2"/>
  <c r="B25" i="2"/>
  <c r="A25" i="2"/>
  <c r="BP24" i="2"/>
  <c r="BK24" i="2"/>
  <c r="BF24" i="2"/>
  <c r="BA24" i="2"/>
  <c r="AV24" i="2"/>
  <c r="AQ24" i="2"/>
  <c r="AL24" i="2"/>
  <c r="AG24" i="2"/>
  <c r="AB24" i="2"/>
  <c r="W24" i="2"/>
  <c r="R24" i="2"/>
  <c r="M24" i="2"/>
  <c r="H24" i="2"/>
  <c r="B24" i="2"/>
  <c r="A24" i="2"/>
  <c r="BP23" i="2"/>
  <c r="BK23" i="2"/>
  <c r="BF23" i="2"/>
  <c r="BA23" i="2"/>
  <c r="AV23" i="2"/>
  <c r="AQ23" i="2"/>
  <c r="AL23" i="2"/>
  <c r="AG23" i="2"/>
  <c r="AB23" i="2"/>
  <c r="W23" i="2"/>
  <c r="R23" i="2"/>
  <c r="M23" i="2"/>
  <c r="H23" i="2"/>
  <c r="B23" i="2"/>
  <c r="A23" i="2"/>
  <c r="BP22" i="2"/>
  <c r="BK22" i="2"/>
  <c r="BF22" i="2"/>
  <c r="BA22" i="2"/>
  <c r="AV22" i="2"/>
  <c r="AQ22" i="2"/>
  <c r="AL22" i="2"/>
  <c r="AG22" i="2"/>
  <c r="AB22" i="2"/>
  <c r="W22" i="2"/>
  <c r="R22" i="2"/>
  <c r="M22" i="2"/>
  <c r="H22" i="2"/>
  <c r="B22" i="2"/>
  <c r="A22" i="2"/>
  <c r="BP21" i="2"/>
  <c r="BK21" i="2"/>
  <c r="BF21" i="2"/>
  <c r="BA21" i="2"/>
  <c r="AV21" i="2"/>
  <c r="AQ21" i="2"/>
  <c r="AL21" i="2"/>
  <c r="AG21" i="2"/>
  <c r="AB21" i="2"/>
  <c r="W21" i="2"/>
  <c r="R21" i="2"/>
  <c r="M21" i="2"/>
  <c r="H21" i="2"/>
  <c r="B21" i="2"/>
  <c r="A21" i="2"/>
  <c r="BP20" i="2"/>
  <c r="BK20" i="2"/>
  <c r="BF20" i="2"/>
  <c r="BA20" i="2"/>
  <c r="AV20" i="2"/>
  <c r="AQ20" i="2"/>
  <c r="AL20" i="2"/>
  <c r="AG20" i="2"/>
  <c r="AB20" i="2"/>
  <c r="W20" i="2"/>
  <c r="R20" i="2"/>
  <c r="M20" i="2"/>
  <c r="H20" i="2"/>
  <c r="B20" i="2"/>
  <c r="A20" i="2"/>
  <c r="BP19" i="2"/>
  <c r="BK19" i="2"/>
  <c r="BF19" i="2"/>
  <c r="BA19" i="2"/>
  <c r="AV19" i="2"/>
  <c r="AQ19" i="2"/>
  <c r="AL19" i="2"/>
  <c r="AG19" i="2"/>
  <c r="AB19" i="2"/>
  <c r="W19" i="2"/>
  <c r="R19" i="2"/>
  <c r="M19" i="2"/>
  <c r="H19" i="2"/>
  <c r="B19" i="2"/>
  <c r="A19" i="2"/>
  <c r="BP18" i="2"/>
  <c r="BK18" i="2"/>
  <c r="BF18" i="2"/>
  <c r="BA18" i="2"/>
  <c r="AV18" i="2"/>
  <c r="AQ18" i="2"/>
  <c r="AL18" i="2"/>
  <c r="AG18" i="2"/>
  <c r="AB18" i="2"/>
  <c r="W18" i="2"/>
  <c r="R18" i="2"/>
  <c r="M18" i="2"/>
  <c r="H18" i="2"/>
  <c r="B18" i="2"/>
  <c r="A18" i="2"/>
  <c r="BP17" i="2"/>
  <c r="BK17" i="2"/>
  <c r="BF17" i="2"/>
  <c r="BA17" i="2"/>
  <c r="AV17" i="2"/>
  <c r="AQ17" i="2"/>
  <c r="AL17" i="2"/>
  <c r="AG17" i="2"/>
  <c r="AB17" i="2"/>
  <c r="W17" i="2"/>
  <c r="R17" i="2"/>
  <c r="M17" i="2"/>
  <c r="H17" i="2"/>
  <c r="B17" i="2"/>
  <c r="A17" i="2"/>
  <c r="BP16" i="2"/>
  <c r="BK16" i="2"/>
  <c r="BF16" i="2"/>
  <c r="BA16" i="2"/>
  <c r="AV16" i="2"/>
  <c r="AQ16" i="2"/>
  <c r="AL16" i="2"/>
  <c r="AG16" i="2"/>
  <c r="AB16" i="2"/>
  <c r="W16" i="2"/>
  <c r="R16" i="2"/>
  <c r="M16" i="2"/>
  <c r="H16" i="2"/>
  <c r="B16" i="2"/>
  <c r="A16" i="2"/>
  <c r="BP15" i="2"/>
  <c r="BK15" i="2"/>
  <c r="BF15" i="2"/>
  <c r="BA15" i="2"/>
  <c r="AV15" i="2"/>
  <c r="AQ15" i="2"/>
  <c r="AL15" i="2"/>
  <c r="AG15" i="2"/>
  <c r="AB15" i="2"/>
  <c r="W15" i="2"/>
  <c r="R15" i="2"/>
  <c r="M15" i="2"/>
  <c r="H15" i="2"/>
  <c r="B15" i="2"/>
  <c r="A15" i="2"/>
  <c r="BP14" i="2"/>
  <c r="BK14" i="2"/>
  <c r="BF14" i="2"/>
  <c r="BA14" i="2"/>
  <c r="AV14" i="2"/>
  <c r="AQ14" i="2"/>
  <c r="AL14" i="2"/>
  <c r="AG14" i="2"/>
  <c r="AB14" i="2"/>
  <c r="W14" i="2"/>
  <c r="R14" i="2"/>
  <c r="M14" i="2"/>
  <c r="H14" i="2"/>
  <c r="B14" i="2"/>
  <c r="A14" i="2"/>
  <c r="BP13" i="2"/>
  <c r="BK13" i="2"/>
  <c r="BF13" i="2"/>
  <c r="BA13" i="2"/>
  <c r="AV13" i="2"/>
  <c r="AQ13" i="2"/>
  <c r="AL13" i="2"/>
  <c r="AG13" i="2"/>
  <c r="AB13" i="2"/>
  <c r="W13" i="2"/>
  <c r="R13" i="2"/>
  <c r="M13" i="2"/>
  <c r="H13" i="2"/>
  <c r="B13" i="2"/>
  <c r="A13" i="2"/>
  <c r="BP12" i="2"/>
  <c r="BK12" i="2"/>
  <c r="BF12" i="2"/>
  <c r="BA12" i="2"/>
  <c r="AV12" i="2"/>
  <c r="AQ12" i="2"/>
  <c r="AL12" i="2"/>
  <c r="AG12" i="2"/>
  <c r="AB12" i="2"/>
  <c r="W12" i="2"/>
  <c r="R12" i="2"/>
  <c r="M12" i="2"/>
  <c r="H12" i="2"/>
  <c r="B12" i="2"/>
  <c r="A12" i="2"/>
  <c r="BP11" i="2"/>
  <c r="BK11" i="2"/>
  <c r="BF11" i="2"/>
  <c r="BA11" i="2"/>
  <c r="AV11" i="2"/>
  <c r="AQ11" i="2"/>
  <c r="AL11" i="2"/>
  <c r="AG11" i="2"/>
  <c r="AB11" i="2"/>
  <c r="W11" i="2"/>
  <c r="R11" i="2"/>
  <c r="M11" i="2"/>
  <c r="H11" i="2"/>
  <c r="B11" i="2"/>
  <c r="A11" i="2"/>
  <c r="BP10" i="2"/>
  <c r="BK10" i="2"/>
  <c r="BF10" i="2"/>
  <c r="BA10" i="2"/>
  <c r="AV10" i="2"/>
  <c r="AQ10" i="2"/>
  <c r="AL10" i="2"/>
  <c r="AG10" i="2"/>
  <c r="AB10" i="2"/>
  <c r="W10" i="2"/>
  <c r="R10" i="2"/>
  <c r="M10" i="2"/>
  <c r="H10" i="2"/>
  <c r="B10" i="2"/>
  <c r="A10" i="2"/>
  <c r="BP9" i="2"/>
  <c r="BK9" i="2"/>
  <c r="BF9" i="2"/>
  <c r="BA9" i="2"/>
  <c r="AV9" i="2"/>
  <c r="AQ9" i="2"/>
  <c r="AL9" i="2"/>
  <c r="AG9" i="2"/>
  <c r="AB9" i="2"/>
  <c r="W9" i="2"/>
  <c r="R9" i="2"/>
  <c r="M9" i="2"/>
  <c r="H9" i="2"/>
  <c r="B9" i="2"/>
  <c r="A9" i="2"/>
  <c r="BP8" i="2"/>
  <c r="BK8" i="2"/>
  <c r="BF8" i="2"/>
  <c r="BA8" i="2"/>
  <c r="AV8" i="2"/>
  <c r="AQ8" i="2"/>
  <c r="AL8" i="2"/>
  <c r="AG8" i="2"/>
  <c r="AB8" i="2"/>
  <c r="W8" i="2"/>
  <c r="R8" i="2"/>
  <c r="M8" i="2"/>
  <c r="H8" i="2"/>
  <c r="B8" i="2"/>
  <c r="A8" i="2"/>
  <c r="BP7" i="2"/>
  <c r="BK7" i="2"/>
  <c r="BF7" i="2"/>
  <c r="BA7" i="2"/>
  <c r="AV7" i="2"/>
  <c r="AQ7" i="2"/>
  <c r="AL7" i="2"/>
  <c r="AG7" i="2"/>
  <c r="AB7" i="2"/>
  <c r="W7" i="2"/>
  <c r="R7" i="2"/>
  <c r="M7" i="2"/>
  <c r="H7" i="2"/>
  <c r="B7" i="2"/>
  <c r="A7" i="2"/>
  <c r="BP6" i="2"/>
  <c r="H6" i="2"/>
  <c r="B6" i="2"/>
  <c r="A6" i="2"/>
  <c r="BP5" i="2"/>
  <c r="BK5" i="2"/>
  <c r="BF5" i="2"/>
  <c r="BA5" i="2"/>
  <c r="AV5" i="2"/>
  <c r="AQ5" i="2"/>
  <c r="AL5" i="2"/>
  <c r="AG5" i="2"/>
  <c r="AB5" i="2"/>
  <c r="W5" i="2"/>
  <c r="R5" i="2"/>
  <c r="M5" i="2"/>
  <c r="H5" i="2"/>
  <c r="B5" i="2"/>
  <c r="A5" i="2"/>
  <c r="BP4" i="2"/>
  <c r="BK4" i="2"/>
  <c r="BF4" i="2"/>
  <c r="BA4" i="2"/>
  <c r="AV4" i="2"/>
  <c r="AQ4" i="2"/>
  <c r="AL4" i="2"/>
  <c r="AG4" i="2"/>
  <c r="AB4" i="2"/>
  <c r="W4" i="2"/>
  <c r="R4" i="2"/>
  <c r="M4" i="2"/>
  <c r="H4" i="2"/>
  <c r="B4" i="2"/>
  <c r="A4" i="2"/>
  <c r="BP3" i="2"/>
  <c r="BK3" i="2"/>
  <c r="BF3" i="2"/>
  <c r="BA3" i="2"/>
  <c r="AV3" i="2"/>
  <c r="AQ3" i="2"/>
  <c r="AL3" i="2"/>
  <c r="AG3" i="2"/>
  <c r="AB3" i="2"/>
  <c r="W3" i="2"/>
  <c r="R3" i="2"/>
  <c r="M3" i="2"/>
  <c r="H3" i="2"/>
  <c r="B3" i="2"/>
  <c r="A3" i="2"/>
  <c r="BP2" i="2"/>
  <c r="BK2" i="2"/>
  <c r="BF2" i="2"/>
  <c r="BA2" i="2"/>
  <c r="AV2" i="2"/>
  <c r="AQ2" i="2"/>
  <c r="AL2" i="2"/>
  <c r="AG2" i="2"/>
  <c r="AB2" i="2"/>
  <c r="W2" i="2"/>
  <c r="R2" i="2"/>
  <c r="M2" i="2"/>
  <c r="H2" i="2"/>
  <c r="B2" i="2"/>
  <c r="A2" i="2"/>
  <c r="BN16" i="1"/>
  <c r="BI16" i="1"/>
  <c r="BD16" i="1"/>
  <c r="AY16" i="1"/>
  <c r="AT16" i="1"/>
  <c r="AO16" i="1"/>
  <c r="AJ16" i="1"/>
  <c r="AE16" i="1"/>
  <c r="Z16" i="1"/>
  <c r="U16" i="1"/>
  <c r="P16" i="1"/>
  <c r="K16" i="1"/>
  <c r="F16" i="1"/>
  <c r="BN15" i="1"/>
  <c r="BI15" i="1"/>
  <c r="BD15" i="1"/>
  <c r="AY15" i="1"/>
  <c r="AT15" i="1"/>
  <c r="AO15" i="1"/>
  <c r="AJ15" i="1"/>
  <c r="AE15" i="1"/>
  <c r="Z15" i="1"/>
  <c r="U15" i="1"/>
  <c r="P15" i="1"/>
  <c r="K15" i="1"/>
  <c r="F15" i="1"/>
  <c r="BN14" i="1"/>
  <c r="BI14" i="1"/>
  <c r="BD14" i="1"/>
  <c r="AY14" i="1"/>
  <c r="AT14" i="1"/>
  <c r="AO14" i="1"/>
  <c r="AJ14" i="1"/>
  <c r="AE14" i="1"/>
  <c r="Z14" i="1"/>
  <c r="U14" i="1"/>
  <c r="P14" i="1"/>
  <c r="K14" i="1"/>
  <c r="F14" i="1"/>
  <c r="BN13" i="1"/>
  <c r="BI13" i="1"/>
  <c r="BD13" i="1"/>
  <c r="AY13" i="1"/>
  <c r="AT13" i="1"/>
  <c r="AO13" i="1"/>
  <c r="AJ13" i="1"/>
  <c r="AE13" i="1"/>
  <c r="Z13" i="1"/>
  <c r="U13" i="1"/>
  <c r="P13" i="1"/>
  <c r="K13" i="1"/>
  <c r="F13" i="1"/>
  <c r="BN12" i="1"/>
  <c r="BI12" i="1"/>
  <c r="BD12" i="1"/>
  <c r="AY12" i="1"/>
  <c r="AT12" i="1"/>
  <c r="AO12" i="1"/>
  <c r="AJ12" i="1"/>
  <c r="AE12" i="1"/>
  <c r="Z12" i="1"/>
  <c r="U12" i="1"/>
  <c r="P12" i="1"/>
  <c r="K12" i="1"/>
  <c r="F12" i="1"/>
  <c r="BN11" i="1"/>
  <c r="BI11" i="1"/>
  <c r="BD11" i="1"/>
  <c r="AY11" i="1"/>
  <c r="AT11" i="1"/>
  <c r="AO11" i="1"/>
  <c r="AJ11" i="1"/>
  <c r="AE11" i="1"/>
  <c r="Z11" i="1"/>
  <c r="U11" i="1"/>
  <c r="P11" i="1"/>
  <c r="K11" i="1"/>
  <c r="F11" i="1"/>
  <c r="BN10" i="1"/>
  <c r="BI10" i="1"/>
  <c r="BD10" i="1"/>
  <c r="AY10" i="1"/>
  <c r="AT10" i="1"/>
  <c r="AO10" i="1"/>
  <c r="AJ10" i="1"/>
  <c r="AE10" i="1"/>
  <c r="Z10" i="1"/>
  <c r="U10" i="1"/>
  <c r="P10" i="1"/>
  <c r="K10" i="1"/>
  <c r="F10" i="1"/>
  <c r="BN9" i="1"/>
  <c r="BI9" i="1"/>
  <c r="BD9" i="1"/>
  <c r="AY9" i="1"/>
  <c r="AT9" i="1"/>
  <c r="AO9" i="1"/>
  <c r="AJ9" i="1"/>
  <c r="AE9" i="1"/>
  <c r="Z9" i="1"/>
  <c r="U9" i="1"/>
  <c r="P9" i="1"/>
  <c r="K9" i="1"/>
  <c r="F9" i="1"/>
  <c r="BN8" i="1"/>
  <c r="BI8" i="1"/>
  <c r="BD8" i="1"/>
  <c r="AY8" i="1"/>
  <c r="AT8" i="1"/>
  <c r="AO8" i="1"/>
  <c r="AJ8" i="1"/>
  <c r="AE8" i="1"/>
  <c r="Z8" i="1"/>
  <c r="U8" i="1"/>
  <c r="P8" i="1"/>
  <c r="K8" i="1"/>
  <c r="F8" i="1"/>
  <c r="BN7" i="1"/>
  <c r="BI7" i="1"/>
  <c r="BD7" i="1"/>
  <c r="AY7" i="1"/>
  <c r="AT7" i="1"/>
  <c r="AO7" i="1"/>
  <c r="AJ7" i="1"/>
  <c r="AE7" i="1"/>
  <c r="Z7" i="1"/>
  <c r="U7" i="1"/>
  <c r="P7" i="1"/>
  <c r="K7" i="1"/>
  <c r="F7" i="1"/>
  <c r="BN6" i="1"/>
  <c r="BI6" i="1"/>
  <c r="BD6" i="1"/>
  <c r="AY6" i="1"/>
  <c r="AT6" i="1"/>
  <c r="AO6" i="1"/>
  <c r="AJ6" i="1"/>
  <c r="AE6" i="1"/>
  <c r="Z6" i="1"/>
  <c r="U6" i="1"/>
  <c r="P6" i="1"/>
  <c r="K6" i="1"/>
  <c r="F6" i="1"/>
  <c r="BN5" i="1"/>
  <c r="BI5" i="1"/>
  <c r="BD5" i="1"/>
  <c r="AY5" i="1"/>
  <c r="AT5" i="1"/>
  <c r="AO5" i="1"/>
  <c r="AJ5" i="1"/>
  <c r="AE5" i="1"/>
  <c r="Z5" i="1"/>
  <c r="U5" i="1"/>
  <c r="P5" i="1"/>
  <c r="K5" i="1"/>
  <c r="F5" i="1"/>
  <c r="BN4" i="1"/>
  <c r="BI4" i="1"/>
  <c r="BD4" i="1"/>
  <c r="AY4" i="1"/>
  <c r="AT4" i="1"/>
  <c r="AO4" i="1"/>
  <c r="AJ4" i="1"/>
  <c r="AE4" i="1"/>
  <c r="Z4" i="1"/>
  <c r="U4" i="1"/>
  <c r="P4" i="1"/>
  <c r="K4" i="1"/>
  <c r="F4" i="1"/>
  <c r="BN3" i="1"/>
  <c r="BI3" i="1"/>
  <c r="BD3" i="1"/>
  <c r="AY3" i="1"/>
  <c r="AT3" i="1"/>
  <c r="AO3" i="1"/>
  <c r="AJ3" i="1"/>
  <c r="AE3" i="1"/>
  <c r="Z3" i="1"/>
  <c r="U3" i="1"/>
  <c r="P3" i="1"/>
  <c r="K3" i="1"/>
  <c r="F3" i="1"/>
  <c r="BN2" i="1"/>
  <c r="BI2" i="1"/>
  <c r="BD2" i="1"/>
  <c r="AY2" i="1"/>
  <c r="AT2" i="1"/>
  <c r="AO2" i="1"/>
  <c r="AJ2" i="1"/>
  <c r="AE2" i="1"/>
  <c r="Z2" i="1"/>
  <c r="U2" i="1"/>
  <c r="P2" i="1"/>
  <c r="K2" i="1"/>
  <c r="F2" i="1"/>
</calcChain>
</file>

<file path=xl/sharedStrings.xml><?xml version="1.0" encoding="utf-8"?>
<sst xmlns="http://schemas.openxmlformats.org/spreadsheetml/2006/main" count="219" uniqueCount="98">
  <si>
    <t>Hallinnonala</t>
  </si>
  <si>
    <t>Skannatut yht.</t>
  </si>
  <si>
    <t>VL yhteensä</t>
  </si>
  <si>
    <t>E-mail yhteensä</t>
  </si>
  <si>
    <t>Määrä yht.</t>
  </si>
  <si>
    <t>VL %</t>
  </si>
  <si>
    <t>Kausi</t>
  </si>
  <si>
    <t>Skann. määrä</t>
  </si>
  <si>
    <t>VL määrä</t>
  </si>
  <si>
    <t>E-mail määrä</t>
  </si>
  <si>
    <t>Skann. Määrä</t>
  </si>
  <si>
    <t>EK</t>
  </si>
  <si>
    <t>LVM</t>
  </si>
  <si>
    <t>MMM</t>
  </si>
  <si>
    <t>OKM</t>
  </si>
  <si>
    <t>OM</t>
  </si>
  <si>
    <t>PLM</t>
  </si>
  <si>
    <t>SM</t>
  </si>
  <si>
    <t>STM</t>
  </si>
  <si>
    <t>TEM</t>
  </si>
  <si>
    <t>TP</t>
  </si>
  <si>
    <t>UM</t>
  </si>
  <si>
    <t>VM</t>
  </si>
  <si>
    <t>VN</t>
  </si>
  <si>
    <t>YM</t>
  </si>
  <si>
    <t>Valtio yhteensä</t>
  </si>
  <si>
    <t>Viraston numero</t>
  </si>
  <si>
    <t>Nimi</t>
  </si>
  <si>
    <t>Asumisen rahoitus- ja kehittämiskeskus</t>
  </si>
  <si>
    <t>Eduskunta</t>
  </si>
  <si>
    <t>ELY-keskusten ja TE-toimistojen kehittämis- ja hallintokeskus</t>
  </si>
  <si>
    <t>Energiavirasto</t>
  </si>
  <si>
    <t>Etelä-Pohjanmaan oikeusaputoimisto</t>
  </si>
  <si>
    <t>Etelä-Suomen aluehallintovirasto</t>
  </si>
  <si>
    <t>Geologian tutkimuskeskus</t>
  </si>
  <si>
    <t>Hätäkeskuslaitos</t>
  </si>
  <si>
    <t>Ilmatieteen laitos</t>
  </si>
  <si>
    <t>Innovaatiorahoituskeskus Business Finland</t>
  </si>
  <si>
    <t>Kansallisarkisto</t>
  </si>
  <si>
    <t>Kilpailu- ja kuluttajavirasto</t>
  </si>
  <si>
    <t>Lääkealan turvallisuus- ja kehittämiskeskus Fimea</t>
  </si>
  <si>
    <t>Liikenne- ja viestintäministeriö</t>
  </si>
  <si>
    <t>Liikenne- ja viestintävirasto Traficom</t>
  </si>
  <si>
    <t>Luonnonvarakeskus</t>
  </si>
  <si>
    <t>Maa- ja metsätalousministeriö</t>
  </si>
  <si>
    <t>Maahanmuuttovirasto</t>
  </si>
  <si>
    <t>Maanmittauslaitos</t>
  </si>
  <si>
    <t>Maaseutuvirasto</t>
  </si>
  <si>
    <t>Museovirasto</t>
  </si>
  <si>
    <t>Oikeusministeriö</t>
  </si>
  <si>
    <t>Oikeusrekisterikeskus</t>
  </si>
  <si>
    <t>Öljysuojarahasto ÖSRA</t>
  </si>
  <si>
    <t>Opetus- ja kulttuuriministeriö</t>
  </si>
  <si>
    <t>Opetushallitus</t>
  </si>
  <si>
    <t>Palosuojelurahasto</t>
  </si>
  <si>
    <t>Patentti- ja rekisterihallitus</t>
  </si>
  <si>
    <t>Pelastusopisto</t>
  </si>
  <si>
    <t>Poliisihallitus</t>
  </si>
  <si>
    <t>Puolustushallinnon rakennuslaitos</t>
  </si>
  <si>
    <t>Puolustusministeriö</t>
  </si>
  <si>
    <t>Puolustusvoimat</t>
  </si>
  <si>
    <t>Rahoitusvakausvirasto</t>
  </si>
  <si>
    <t>Rajavartiolaitos</t>
  </si>
  <si>
    <t>Rikosseuraamuslaitos</t>
  </si>
  <si>
    <t>Ruokavirasto</t>
  </si>
  <si>
    <t>Säteilyturvakeskus</t>
  </si>
  <si>
    <t>Sisäministeriö</t>
  </si>
  <si>
    <t>Sosiaali- ja terveysalan lupa- ja valvontavirasto</t>
  </si>
  <si>
    <t>Sosiaali- ja terveysministeriö</t>
  </si>
  <si>
    <t>Sosiaaliturva-asioiden muutoksenhakulautakunta</t>
  </si>
  <si>
    <t>Suojelupoliisi</t>
  </si>
  <si>
    <t>Suomen Akatemia</t>
  </si>
  <si>
    <t>Suomen ympäristökeskus</t>
  </si>
  <si>
    <t>Suomenlinnan hoitokunta</t>
  </si>
  <si>
    <t>Syyttäjälaitos</t>
  </si>
  <si>
    <t>Tasavallan Presidentin kanslia</t>
  </si>
  <si>
    <t>Terveyden ja hyvinvoinnin laitos THL</t>
  </si>
  <si>
    <t>Tilastokeskus</t>
  </si>
  <si>
    <t>Tulli</t>
  </si>
  <si>
    <t>Tuomioistuinlaitos</t>
  </si>
  <si>
    <t>Turvallisuus- ja kemikaalivirasto</t>
  </si>
  <si>
    <t>Työ- ja elinkeinoministeriö</t>
  </si>
  <si>
    <t>Ulkoasiainministeriö</t>
  </si>
  <si>
    <t>Ulkopoliittinen instituutti</t>
  </si>
  <si>
    <t>Ulosottolaitos</t>
  </si>
  <si>
    <t>Väestörekisterikeskus</t>
  </si>
  <si>
    <t>Valtiokonttori</t>
  </si>
  <si>
    <t>Valtion Eläkerahasto</t>
  </si>
  <si>
    <t>Valtion taloudellinen tutkimuskeskus</t>
  </si>
  <si>
    <t>Valtion talous- ja henkilöstöhallinnon palvelukeskus Palkeet</t>
  </si>
  <si>
    <t>Valtion tieto- ja viestintätekniikkakeskus Valtori</t>
  </si>
  <si>
    <t>Valtion ydinjätehuoltorahasto</t>
  </si>
  <si>
    <t>Valtioneuvoston kanslia</t>
  </si>
  <si>
    <t>Valtiontalouden tarkastusvirasto</t>
  </si>
  <si>
    <t>Valtiovarainministeriö</t>
  </si>
  <si>
    <t>Väylävirasto</t>
  </si>
  <si>
    <t>Verohallinto</t>
  </si>
  <si>
    <t>Ympäristöministeriö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</si>
</sst>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0" fontId="1" fillId="2" borderId="0" xfId="0" applyNumberFormat="1" applyFont="1" applyFill="1"/>
    <xf numFmtId="10" fontId="1" fillId="3" borderId="0" xfId="0" applyNumberFormat="1" applyFont="1" applyFill="1"/>
    <xf numFmtId="0" fontId="1" fillId="3" borderId="0" xfId="0" applyFont="1" applyFill="1"/>
    <xf numFmtId="0" fontId="2" fillId="0" borderId="0" xfId="0" applyFont="1"/>
    <xf numFmtId="10" fontId="2" fillId="2" borderId="0" xfId="0" applyNumberFormat="1" applyFont="1" applyFill="1"/>
    <xf numFmtId="10" fontId="2" fillId="3" borderId="0" xfId="0" applyNumberFormat="1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K-ostolaskut_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linnonalat+VK yleinen"/>
      <sheetName val="Hallinnonalat+VK"/>
      <sheetName val="KPY Ostolaskut"/>
      <sheetName val="Ostolaskut lähtödata"/>
      <sheetName val="KPY Kohdistustiedot"/>
      <sheetName val="Verkkolaskut Edvard"/>
      <sheetName val="Ostolaskut palvelutaso"/>
      <sheetName val="KPY Muut dokumentit"/>
      <sheetName val="Muut dokumentit lähtödata"/>
      <sheetName val="EBAs"/>
      <sheetName val="HA"/>
      <sheetName val="Muut dokumentit"/>
      <sheetName val="Tekst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Kirjanpitoyksikkö</v>
          </cell>
          <cell r="D1" t="str">
            <v>viraston numero</v>
          </cell>
          <cell r="E1" t="str">
            <v>Hallinnon-ala</v>
          </cell>
          <cell r="F1" t="str">
            <v>vanha es3user</v>
          </cell>
          <cell r="G1" t="str">
            <v>uusi es3user</v>
          </cell>
          <cell r="H1" t="str">
            <v>Kirjanpitoyksikkö</v>
          </cell>
          <cell r="I1" t="str">
            <v>Virastonumerot 4 digits</v>
          </cell>
        </row>
        <row r="2">
          <cell r="C2" t="str">
            <v>Maaseutuvirasto, Maksajavirasto</v>
          </cell>
          <cell r="D2">
            <v>3131</v>
          </cell>
          <cell r="E2" t="str">
            <v>MMM</v>
          </cell>
          <cell r="F2" t="str">
            <v>vkmaaseu</v>
          </cell>
          <cell r="G2" t="str">
            <v>valkor</v>
          </cell>
          <cell r="H2" t="str">
            <v>Maaseutuvirasto</v>
          </cell>
          <cell r="I2">
            <v>4250</v>
          </cell>
        </row>
        <row r="3">
          <cell r="C3" t="str">
            <v>Valtiokonttori, Tia</v>
          </cell>
          <cell r="D3">
            <v>3010</v>
          </cell>
          <cell r="E3" t="str">
            <v>VM</v>
          </cell>
          <cell r="F3" t="str">
            <v>n/a</v>
          </cell>
          <cell r="G3" t="str">
            <v>valkor</v>
          </cell>
          <cell r="H3" t="str">
            <v>Valtiokonttori</v>
          </cell>
          <cell r="I3">
            <v>3010</v>
          </cell>
        </row>
        <row r="4">
          <cell r="C4" t="str">
            <v>Palosuojelurahasto</v>
          </cell>
          <cell r="D4">
            <v>933</v>
          </cell>
          <cell r="E4" t="str">
            <v>SM</v>
          </cell>
          <cell r="F4" t="str">
            <v>vkpalosu</v>
          </cell>
          <cell r="G4" t="str">
            <v>valkor</v>
          </cell>
          <cell r="H4" t="str">
            <v>Palosuojelurahasto</v>
          </cell>
          <cell r="I4">
            <v>9330</v>
          </cell>
        </row>
        <row r="5">
          <cell r="C5" t="str">
            <v>Huoltovarmuuskeskus</v>
          </cell>
          <cell r="D5">
            <v>930</v>
          </cell>
          <cell r="E5" t="str">
            <v>TEM</v>
          </cell>
          <cell r="F5" t="str">
            <v>vkhuolto</v>
          </cell>
          <cell r="G5" t="str">
            <v>valkorfi</v>
          </cell>
          <cell r="H5" t="str">
            <v>Työ- ja elinkeinoministeriö</v>
          </cell>
          <cell r="I5">
            <v>5400</v>
          </cell>
        </row>
        <row r="6">
          <cell r="C6" t="str">
            <v>Valtion Eläkerahasto</v>
          </cell>
          <cell r="D6">
            <v>928</v>
          </cell>
          <cell r="E6" t="str">
            <v>VM</v>
          </cell>
          <cell r="F6" t="str">
            <v>vkelake</v>
          </cell>
          <cell r="G6" t="str">
            <v>valkor</v>
          </cell>
          <cell r="H6" t="str">
            <v>Valtion Eläkerahasto</v>
          </cell>
          <cell r="I6">
            <v>9280</v>
          </cell>
        </row>
        <row r="7">
          <cell r="C7" t="str">
            <v>Öljysuojarahasto ÖSRA</v>
          </cell>
          <cell r="D7">
            <v>924</v>
          </cell>
          <cell r="E7" t="str">
            <v>YM</v>
          </cell>
          <cell r="F7" t="str">
            <v>vkympmi</v>
          </cell>
          <cell r="G7" t="str">
            <v>valkor</v>
          </cell>
          <cell r="H7" t="str">
            <v>Öljysuojarahasto ÖSRA</v>
          </cell>
          <cell r="I7">
            <v>9240</v>
          </cell>
        </row>
        <row r="8">
          <cell r="C8" t="str">
            <v>Suomen ympäristökeskus</v>
          </cell>
          <cell r="D8">
            <v>702</v>
          </cell>
          <cell r="E8" t="str">
            <v>YM</v>
          </cell>
          <cell r="F8" t="str">
            <v>vksuoymp</v>
          </cell>
          <cell r="G8" t="str">
            <v>valkor</v>
          </cell>
          <cell r="H8" t="str">
            <v>Suomen ympäristökeskus</v>
          </cell>
          <cell r="I8">
            <v>7020</v>
          </cell>
        </row>
        <row r="9">
          <cell r="C9" t="str">
            <v>Asumisen rahoitus- ja kehittämiskeskus</v>
          </cell>
          <cell r="D9">
            <v>701</v>
          </cell>
          <cell r="E9" t="str">
            <v>YM</v>
          </cell>
          <cell r="F9" t="str">
            <v>vkvasunt</v>
          </cell>
          <cell r="G9" t="str">
            <v>valkor</v>
          </cell>
          <cell r="H9" t="str">
            <v>Asumisen rahoitus- ja kehittämiskeskus</v>
          </cell>
          <cell r="I9">
            <v>7010</v>
          </cell>
        </row>
        <row r="10">
          <cell r="C10" t="str">
            <v>Ympäristöministeriö</v>
          </cell>
          <cell r="D10">
            <v>700</v>
          </cell>
          <cell r="E10" t="str">
            <v>YM</v>
          </cell>
          <cell r="F10" t="str">
            <v>vkympmi</v>
          </cell>
          <cell r="G10" t="str">
            <v>valkor</v>
          </cell>
          <cell r="H10" t="str">
            <v>Ympäristöministeriö</v>
          </cell>
          <cell r="I10">
            <v>7000</v>
          </cell>
        </row>
        <row r="11">
          <cell r="C11" t="str">
            <v>Opetushallitus</v>
          </cell>
          <cell r="D11">
            <v>660</v>
          </cell>
          <cell r="E11" t="str">
            <v>OKM</v>
          </cell>
          <cell r="F11" t="str">
            <v>vkopetus</v>
          </cell>
          <cell r="G11" t="str">
            <v>valkor</v>
          </cell>
          <cell r="H11" t="str">
            <v>Opetushallitus</v>
          </cell>
          <cell r="I11">
            <v>6600</v>
          </cell>
        </row>
        <row r="12">
          <cell r="C12" t="str">
            <v>Suomenlinnan hoitokunta</v>
          </cell>
          <cell r="D12">
            <v>607</v>
          </cell>
          <cell r="E12" t="str">
            <v>OKM</v>
          </cell>
          <cell r="F12" t="str">
            <v>vksuomli</v>
          </cell>
          <cell r="G12" t="str">
            <v>valkor</v>
          </cell>
          <cell r="H12" t="str">
            <v>Suomenlinnan hoitokunta</v>
          </cell>
          <cell r="I12">
            <v>6070</v>
          </cell>
        </row>
        <row r="13">
          <cell r="C13" t="str">
            <v>Museovirasto</v>
          </cell>
          <cell r="D13">
            <v>606</v>
          </cell>
          <cell r="E13" t="str">
            <v>OKM</v>
          </cell>
          <cell r="F13" t="str">
            <v>vkmuseov</v>
          </cell>
          <cell r="G13" t="str">
            <v>valkor</v>
          </cell>
          <cell r="H13" t="str">
            <v>Museovirasto</v>
          </cell>
          <cell r="I13">
            <v>6060</v>
          </cell>
        </row>
        <row r="14">
          <cell r="C14" t="str">
            <v>Suomen Akatemia</v>
          </cell>
          <cell r="D14">
            <v>605</v>
          </cell>
          <cell r="E14" t="str">
            <v>OKM</v>
          </cell>
          <cell r="F14" t="str">
            <v>vksuoaka</v>
          </cell>
          <cell r="G14" t="str">
            <v>valkor</v>
          </cell>
          <cell r="H14" t="str">
            <v>Suomen Akatemia</v>
          </cell>
          <cell r="I14">
            <v>6050</v>
          </cell>
        </row>
        <row r="15">
          <cell r="C15" t="str">
            <v>Suomen Akatemia</v>
          </cell>
          <cell r="D15">
            <v>605</v>
          </cell>
          <cell r="E15" t="str">
            <v>OKM</v>
          </cell>
          <cell r="F15" t="str">
            <v>vksuoaka</v>
          </cell>
          <cell r="G15" t="str">
            <v>valkor</v>
          </cell>
          <cell r="H15" t="str">
            <v>Suomen Akatemia</v>
          </cell>
          <cell r="I15">
            <v>6050</v>
          </cell>
        </row>
        <row r="16">
          <cell r="C16" t="str">
            <v>Kansallisarkisto</v>
          </cell>
          <cell r="D16">
            <v>603</v>
          </cell>
          <cell r="E16" t="str">
            <v>OKM</v>
          </cell>
          <cell r="F16" t="str">
            <v>vkkansal</v>
          </cell>
          <cell r="G16" t="str">
            <v>valkor</v>
          </cell>
          <cell r="H16" t="str">
            <v>Kansallisarkisto</v>
          </cell>
          <cell r="I16">
            <v>6030</v>
          </cell>
        </row>
        <row r="17">
          <cell r="C17" t="str">
            <v>Kansainvälisen liikkuvuuden ja yhteistyön keskus CIMO</v>
          </cell>
          <cell r="D17">
            <v>601</v>
          </cell>
          <cell r="E17" t="str">
            <v>OKM</v>
          </cell>
          <cell r="F17" t="str">
            <v>useita</v>
          </cell>
          <cell r="G17" t="str">
            <v>valkor</v>
          </cell>
          <cell r="H17" t="str">
            <v>Opetushallitus</v>
          </cell>
          <cell r="I17">
            <v>6010</v>
          </cell>
        </row>
        <row r="18">
          <cell r="C18" t="str">
            <v>Opetus- ja kulttuuriministeriö</v>
          </cell>
          <cell r="D18">
            <v>600</v>
          </cell>
          <cell r="E18" t="str">
            <v>OKM</v>
          </cell>
          <cell r="F18" t="str">
            <v>vkopetum</v>
          </cell>
          <cell r="G18" t="str">
            <v>valkor</v>
          </cell>
          <cell r="H18" t="str">
            <v>Opetus- ja kulttuuriministeriö</v>
          </cell>
          <cell r="I18">
            <v>6000</v>
          </cell>
        </row>
        <row r="19">
          <cell r="C19" t="str">
            <v>Sosiaali- ja terveysalan lupa- ja valvontavirasto</v>
          </cell>
          <cell r="D19">
            <v>562</v>
          </cell>
          <cell r="E19" t="str">
            <v>STM</v>
          </cell>
          <cell r="F19" t="str">
            <v>vksostuo</v>
          </cell>
          <cell r="G19" t="str">
            <v>valkor</v>
          </cell>
          <cell r="H19" t="str">
            <v>Sosiaali- ja terveysalan lupa- ja valvontavirasto</v>
          </cell>
          <cell r="I19">
            <v>5620</v>
          </cell>
        </row>
        <row r="20">
          <cell r="C20" t="str">
            <v>Terveyden ja hyvinvoinnin laitos THL</v>
          </cell>
          <cell r="D20">
            <v>561</v>
          </cell>
          <cell r="E20" t="str">
            <v>STM</v>
          </cell>
          <cell r="F20" t="str">
            <v>vktehyla</v>
          </cell>
          <cell r="G20" t="str">
            <v>valkor</v>
          </cell>
          <cell r="H20" t="str">
            <v>Terveyden ja hyvinvoinnin laitos THL</v>
          </cell>
          <cell r="I20">
            <v>5610</v>
          </cell>
        </row>
        <row r="21">
          <cell r="C21" t="str">
            <v>Lääkealan turvallisuus- ja kehittämiskeskus Fimea</v>
          </cell>
          <cell r="D21">
            <v>558</v>
          </cell>
          <cell r="E21" t="str">
            <v>STM</v>
          </cell>
          <cell r="F21" t="str">
            <v>vklaakel</v>
          </cell>
          <cell r="G21" t="str">
            <v>valkor</v>
          </cell>
          <cell r="H21" t="str">
            <v>Lääkealan turvallisuus- ja kehittämiskeskus Fimea</v>
          </cell>
          <cell r="I21">
            <v>5580</v>
          </cell>
        </row>
        <row r="22">
          <cell r="C22" t="str">
            <v>Säteilyturvakeskus</v>
          </cell>
          <cell r="D22">
            <v>555</v>
          </cell>
          <cell r="E22" t="str">
            <v>STM</v>
          </cell>
          <cell r="F22" t="str">
            <v>vksateil</v>
          </cell>
          <cell r="G22" t="str">
            <v>valkor</v>
          </cell>
          <cell r="H22" t="str">
            <v>Säteilyturvakeskus</v>
          </cell>
          <cell r="I22">
            <v>5550</v>
          </cell>
        </row>
        <row r="23">
          <cell r="C23" t="str">
            <v>Sosiaali- ja terveysministeriö</v>
          </cell>
          <cell r="D23">
            <v>550</v>
          </cell>
          <cell r="E23" t="str">
            <v>STM</v>
          </cell>
          <cell r="F23" t="str">
            <v>vkstm</v>
          </cell>
          <cell r="G23" t="str">
            <v>valkor</v>
          </cell>
          <cell r="H23" t="str">
            <v>Sosiaali- ja terveysministeriö</v>
          </cell>
          <cell r="I23">
            <v>5500</v>
          </cell>
        </row>
        <row r="24">
          <cell r="C24" t="str">
            <v>Työ- ja elinkeinoministeriö</v>
          </cell>
          <cell r="D24">
            <v>540</v>
          </cell>
          <cell r="E24" t="str">
            <v>TEM</v>
          </cell>
          <cell r="F24" t="str">
            <v>vktyelmi</v>
          </cell>
          <cell r="G24" t="str">
            <v>valkor</v>
          </cell>
          <cell r="H24" t="str">
            <v>Työ- ja elinkeinoministeriö</v>
          </cell>
          <cell r="I24">
            <v>5400</v>
          </cell>
        </row>
        <row r="25">
          <cell r="C25" t="str">
            <v>Kilpailu- ja kuluttajavirasto</v>
          </cell>
          <cell r="D25">
            <v>519</v>
          </cell>
          <cell r="E25" t="str">
            <v>TEM</v>
          </cell>
          <cell r="F25" t="str">
            <v>useita</v>
          </cell>
          <cell r="G25" t="str">
            <v>valkor</v>
          </cell>
          <cell r="H25" t="str">
            <v>Kilpailu- ja kuluttajavirasto</v>
          </cell>
          <cell r="I25">
            <v>5190</v>
          </cell>
        </row>
        <row r="26">
          <cell r="C26" t="str">
            <v>Energiavirasto</v>
          </cell>
          <cell r="D26">
            <v>518</v>
          </cell>
          <cell r="E26" t="str">
            <v>TEM</v>
          </cell>
          <cell r="F26" t="str">
            <v>vkenergi</v>
          </cell>
          <cell r="G26" t="str">
            <v>valkor</v>
          </cell>
          <cell r="H26" t="str">
            <v>Energiavirasto</v>
          </cell>
          <cell r="I26">
            <v>5180</v>
          </cell>
        </row>
        <row r="27">
          <cell r="C27" t="str">
            <v>Turvallisuus- ja kemikaalivirasto</v>
          </cell>
          <cell r="D27">
            <v>513</v>
          </cell>
          <cell r="E27" t="str">
            <v>TEM</v>
          </cell>
          <cell r="F27" t="str">
            <v>vkturvat</v>
          </cell>
          <cell r="G27" t="str">
            <v>valkor</v>
          </cell>
          <cell r="H27" t="str">
            <v>Turvallisuus- ja kemikaalivirasto</v>
          </cell>
          <cell r="I27">
            <v>5130</v>
          </cell>
        </row>
        <row r="28">
          <cell r="C28" t="str">
            <v>Innovaatiorahoituskeskus Business Finland</v>
          </cell>
          <cell r="D28">
            <v>509</v>
          </cell>
          <cell r="E28" t="str">
            <v>TEM</v>
          </cell>
          <cell r="F28" t="str">
            <v>vktekes</v>
          </cell>
          <cell r="G28" t="str">
            <v>valkor</v>
          </cell>
          <cell r="H28" t="str">
            <v>Innovaatiorahoituskeskus Business Finland</v>
          </cell>
          <cell r="I28">
            <v>5090</v>
          </cell>
        </row>
        <row r="29">
          <cell r="C29" t="str">
            <v>Patentti- ja rekisterihallitus</v>
          </cell>
          <cell r="D29">
            <v>507</v>
          </cell>
          <cell r="E29" t="str">
            <v>TEM</v>
          </cell>
          <cell r="F29" t="str">
            <v>vkpatent</v>
          </cell>
          <cell r="G29" t="str">
            <v>valkor</v>
          </cell>
          <cell r="H29" t="str">
            <v>Patentti- ja rekisterihallitus</v>
          </cell>
          <cell r="I29">
            <v>5070</v>
          </cell>
        </row>
        <row r="30">
          <cell r="C30" t="str">
            <v>Geologian tutkimuskeskus</v>
          </cell>
          <cell r="D30">
            <v>504</v>
          </cell>
          <cell r="E30" t="str">
            <v>TEM</v>
          </cell>
          <cell r="F30" t="str">
            <v>vkgeolog</v>
          </cell>
          <cell r="G30" t="str">
            <v>valkor</v>
          </cell>
          <cell r="H30" t="str">
            <v>Geologian tutkimuskeskus</v>
          </cell>
          <cell r="I30">
            <v>5040</v>
          </cell>
        </row>
        <row r="31">
          <cell r="C31" t="str">
            <v>Liikenne- ja viestintävirasto Traficom</v>
          </cell>
          <cell r="D31">
            <v>495</v>
          </cell>
          <cell r="E31" t="str">
            <v>LVM</v>
          </cell>
          <cell r="F31" t="str">
            <v>vkviesvi</v>
          </cell>
          <cell r="G31" t="str">
            <v>valkor</v>
          </cell>
          <cell r="H31" t="str">
            <v>Liikenne- ja viestintävirasto Traficom</v>
          </cell>
          <cell r="I31">
            <v>4950</v>
          </cell>
        </row>
        <row r="32">
          <cell r="C32" t="str">
            <v>Ilmatieteen laitos</v>
          </cell>
          <cell r="D32">
            <v>494</v>
          </cell>
          <cell r="E32" t="str">
            <v>LVM</v>
          </cell>
          <cell r="F32" t="str">
            <v>vkilmati</v>
          </cell>
          <cell r="G32" t="str">
            <v>valkor</v>
          </cell>
          <cell r="H32" t="str">
            <v>Ilmatieteen laitos</v>
          </cell>
          <cell r="I32">
            <v>4940</v>
          </cell>
        </row>
        <row r="33">
          <cell r="C33" t="str">
            <v>Liikenne- ja viestintävirasto Traficom</v>
          </cell>
          <cell r="D33">
            <v>457</v>
          </cell>
          <cell r="E33" t="str">
            <v>LVM</v>
          </cell>
          <cell r="F33" t="str">
            <v>vktrafi</v>
          </cell>
          <cell r="G33" t="str">
            <v>valkor</v>
          </cell>
          <cell r="H33" t="str">
            <v>Liikenne- ja viestintävirasto Traficom</v>
          </cell>
          <cell r="I33">
            <v>4570</v>
          </cell>
        </row>
        <row r="34">
          <cell r="C34" t="str">
            <v>Väylävirasto</v>
          </cell>
          <cell r="D34">
            <v>456</v>
          </cell>
          <cell r="E34" t="str">
            <v>LVM</v>
          </cell>
          <cell r="F34" t="str">
            <v>vkliivi</v>
          </cell>
          <cell r="G34" t="str">
            <v>valkor</v>
          </cell>
          <cell r="H34" t="str">
            <v>Väylävirasto</v>
          </cell>
          <cell r="I34">
            <v>4560</v>
          </cell>
        </row>
        <row r="35">
          <cell r="C35" t="str">
            <v>Liikenne- ja viestintäministeriö</v>
          </cell>
          <cell r="D35">
            <v>450</v>
          </cell>
          <cell r="E35" t="str">
            <v>LVM</v>
          </cell>
          <cell r="F35" t="str">
            <v>vkliiken</v>
          </cell>
          <cell r="G35" t="str">
            <v>valkor</v>
          </cell>
          <cell r="H35" t="str">
            <v>Liikenne- ja viestintäministeriö</v>
          </cell>
          <cell r="I35">
            <v>4500</v>
          </cell>
        </row>
        <row r="36">
          <cell r="C36" t="str">
            <v>Maa- ja metsätalousministeriö</v>
          </cell>
          <cell r="D36">
            <v>440</v>
          </cell>
          <cell r="E36" t="str">
            <v>MMM</v>
          </cell>
          <cell r="F36" t="str">
            <v>vkmaamem</v>
          </cell>
          <cell r="G36" t="str">
            <v>valkor</v>
          </cell>
          <cell r="H36" t="str">
            <v>Maa- ja metsätalousministeriö</v>
          </cell>
          <cell r="I36">
            <v>4400</v>
          </cell>
        </row>
        <row r="37">
          <cell r="C37" t="str">
            <v>Maaseutuvirasto</v>
          </cell>
          <cell r="D37">
            <v>425</v>
          </cell>
          <cell r="E37" t="str">
            <v>MMM</v>
          </cell>
          <cell r="F37" t="str">
            <v>vkmaaseu</v>
          </cell>
          <cell r="G37" t="str">
            <v>valkor</v>
          </cell>
          <cell r="H37" t="str">
            <v>Maaseutuvirasto</v>
          </cell>
          <cell r="I37">
            <v>4250</v>
          </cell>
        </row>
        <row r="38">
          <cell r="C38" t="str">
            <v>Geodeettinen laitos</v>
          </cell>
          <cell r="D38">
            <v>415</v>
          </cell>
          <cell r="E38" t="str">
            <v>MMM</v>
          </cell>
          <cell r="F38" t="str">
            <v>vkgeodee</v>
          </cell>
          <cell r="G38" t="str">
            <v>valkor</v>
          </cell>
          <cell r="H38" t="str">
            <v>Geodeettinen laitos</v>
          </cell>
          <cell r="I38">
            <v>4020</v>
          </cell>
        </row>
        <row r="39">
          <cell r="C39" t="str">
            <v>Luonnonvarakeskus</v>
          </cell>
          <cell r="D39">
            <v>412</v>
          </cell>
          <cell r="E39" t="str">
            <v>MMM</v>
          </cell>
          <cell r="F39" t="str">
            <v>vkriista</v>
          </cell>
          <cell r="G39" t="str">
            <v>valkor</v>
          </cell>
          <cell r="H39" t="str">
            <v>Luonnonvarakeskus</v>
          </cell>
          <cell r="I39">
            <v>4100</v>
          </cell>
        </row>
        <row r="40">
          <cell r="C40" t="str">
            <v>Maa- ja elintarviketalouden tutkimuskeskus</v>
          </cell>
          <cell r="D40">
            <v>411</v>
          </cell>
          <cell r="E40" t="str">
            <v>MMM</v>
          </cell>
          <cell r="F40" t="str">
            <v>vkmaaeli</v>
          </cell>
          <cell r="G40" t="str">
            <v>valkor</v>
          </cell>
          <cell r="H40" t="str">
            <v>Maa- ja elintarviketalouden tutkimuskeskus</v>
          </cell>
          <cell r="I40">
            <v>4100</v>
          </cell>
        </row>
        <row r="41">
          <cell r="C41" t="str">
            <v>Luonnonvarakeskus</v>
          </cell>
          <cell r="D41">
            <v>410</v>
          </cell>
          <cell r="E41" t="str">
            <v>MMM</v>
          </cell>
          <cell r="F41" t="str">
            <v>valkor</v>
          </cell>
          <cell r="G41" t="str">
            <v>valkor</v>
          </cell>
          <cell r="H41" t="str">
            <v>Luonnonvarakeskus</v>
          </cell>
          <cell r="I41">
            <v>4100</v>
          </cell>
        </row>
        <row r="42">
          <cell r="C42" t="str">
            <v>Ruokavirasto</v>
          </cell>
          <cell r="D42">
            <v>408</v>
          </cell>
          <cell r="E42" t="str">
            <v>MMM</v>
          </cell>
          <cell r="F42" t="str">
            <v>vkelinta</v>
          </cell>
          <cell r="G42" t="str">
            <v>valkor</v>
          </cell>
          <cell r="H42" t="str">
            <v>Ruokavirasto</v>
          </cell>
          <cell r="I42">
            <v>4300</v>
          </cell>
        </row>
        <row r="43">
          <cell r="C43" t="str">
            <v>Metsäntutkimuslaitos</v>
          </cell>
          <cell r="D43">
            <v>404</v>
          </cell>
          <cell r="E43" t="str">
            <v>MMM</v>
          </cell>
          <cell r="F43" t="str">
            <v>vkmetsan</v>
          </cell>
          <cell r="G43" t="str">
            <v>valkor</v>
          </cell>
          <cell r="H43" t="str">
            <v>Metsäntutkimuslaitos</v>
          </cell>
          <cell r="I43">
            <v>4100</v>
          </cell>
        </row>
        <row r="44">
          <cell r="C44" t="str">
            <v>Maanmittauslaitos</v>
          </cell>
          <cell r="D44">
            <v>402</v>
          </cell>
          <cell r="E44" t="str">
            <v>MMM</v>
          </cell>
          <cell r="F44" t="str">
            <v>vkmaamit</v>
          </cell>
          <cell r="G44" t="str">
            <v>valkor</v>
          </cell>
          <cell r="H44" t="str">
            <v>Maanmittauslaitos</v>
          </cell>
          <cell r="I44">
            <v>4020</v>
          </cell>
        </row>
        <row r="45">
          <cell r="C45" t="str">
            <v>Maa- ja metsätalousministeriön tietopalvelukeskus Tike</v>
          </cell>
          <cell r="D45">
            <v>401</v>
          </cell>
          <cell r="E45" t="str">
            <v>MMM</v>
          </cell>
          <cell r="F45" t="str">
            <v>vkmaamet</v>
          </cell>
          <cell r="G45" t="str">
            <v>valkor</v>
          </cell>
          <cell r="H45" t="str">
            <v>Maa- ja metsätalousministeriön tietopalvelukeskus Tike</v>
          </cell>
          <cell r="I45">
            <v>4020</v>
          </cell>
        </row>
        <row r="46">
          <cell r="C46" t="str">
            <v>ELY-keskusten ja TE-toimistojen kehittämis- ja hallintokeskus</v>
          </cell>
          <cell r="D46">
            <v>380</v>
          </cell>
          <cell r="E46" t="str">
            <v>TEM</v>
          </cell>
          <cell r="F46" t="str">
            <v>useita</v>
          </cell>
          <cell r="G46" t="str">
            <v>valkor</v>
          </cell>
          <cell r="H46" t="str">
            <v>ELY-keskusten ja TE-toimistojen kehittämis- ja hallintokeskus</v>
          </cell>
          <cell r="I46">
            <v>3800</v>
          </cell>
        </row>
        <row r="47">
          <cell r="C47" t="str">
            <v>Etelä-Suomen aluehallintovirasto</v>
          </cell>
          <cell r="D47">
            <v>360</v>
          </cell>
          <cell r="E47" t="str">
            <v>VM</v>
          </cell>
          <cell r="F47" t="str">
            <v>useita</v>
          </cell>
          <cell r="G47" t="str">
            <v>valkor</v>
          </cell>
          <cell r="H47" t="str">
            <v>Etelä-Suomen aluehallintovirasto</v>
          </cell>
          <cell r="I47">
            <v>3600</v>
          </cell>
        </row>
        <row r="48">
          <cell r="C48" t="str">
            <v>Tilastokeskus</v>
          </cell>
          <cell r="D48">
            <v>321</v>
          </cell>
          <cell r="E48" t="str">
            <v>VM</v>
          </cell>
          <cell r="F48" t="str">
            <v>vktilkes</v>
          </cell>
          <cell r="G48" t="str">
            <v>valkor</v>
          </cell>
          <cell r="H48" t="str">
            <v>Tilastokeskus</v>
          </cell>
          <cell r="I48">
            <v>3210</v>
          </cell>
        </row>
        <row r="49">
          <cell r="C49" t="str">
            <v>Valtion tieto- ja viestintätekniikkakeskus Valtori</v>
          </cell>
          <cell r="D49">
            <v>320</v>
          </cell>
          <cell r="E49" t="str">
            <v>VM</v>
          </cell>
          <cell r="F49" t="str">
            <v>n/a</v>
          </cell>
          <cell r="G49" t="str">
            <v>valkor</v>
          </cell>
          <cell r="H49" t="str">
            <v>Valtion tieto- ja viestintätekniikkakeskus Valtori</v>
          </cell>
          <cell r="I49">
            <v>3200</v>
          </cell>
        </row>
        <row r="50">
          <cell r="C50" t="str">
            <v>Valtion talous- ja henkilöstöhallinnon palvelukeskus Palkeet</v>
          </cell>
          <cell r="D50">
            <v>309</v>
          </cell>
          <cell r="E50" t="str">
            <v>VM</v>
          </cell>
          <cell r="F50" t="str">
            <v>vkpalkee</v>
          </cell>
          <cell r="G50" t="str">
            <v>valkor</v>
          </cell>
          <cell r="H50" t="str">
            <v>Valtion talous- ja henkilöstöhallinnon palvelukeskus Palkeet</v>
          </cell>
          <cell r="I50">
            <v>3090</v>
          </cell>
        </row>
        <row r="51">
          <cell r="C51" t="str">
            <v>Väestörekisterikeskus</v>
          </cell>
          <cell r="D51">
            <v>308</v>
          </cell>
          <cell r="E51" t="str">
            <v>VM</v>
          </cell>
          <cell r="F51" t="str">
            <v>vkvaesto</v>
          </cell>
          <cell r="G51" t="str">
            <v>valkor</v>
          </cell>
          <cell r="H51" t="str">
            <v>Väestörekisterikeskus</v>
          </cell>
          <cell r="I51">
            <v>3080</v>
          </cell>
        </row>
        <row r="52">
          <cell r="C52" t="str">
            <v>Valtion taloudellinen tutkimuskeskus</v>
          </cell>
          <cell r="D52">
            <v>306</v>
          </cell>
          <cell r="E52" t="str">
            <v>VM</v>
          </cell>
          <cell r="F52" t="str">
            <v>vkvtaltk</v>
          </cell>
          <cell r="G52" t="str">
            <v>valkor</v>
          </cell>
          <cell r="H52" t="str">
            <v>Valtion taloudellinen tutkimuskeskus</v>
          </cell>
          <cell r="I52">
            <v>3060</v>
          </cell>
        </row>
        <row r="53">
          <cell r="C53" t="str">
            <v>Verohallinto</v>
          </cell>
          <cell r="D53">
            <v>305</v>
          </cell>
          <cell r="E53" t="str">
            <v>VM</v>
          </cell>
          <cell r="F53" t="str">
            <v>vkveroh</v>
          </cell>
          <cell r="G53" t="str">
            <v>valkor</v>
          </cell>
          <cell r="H53" t="str">
            <v>Verohallinto</v>
          </cell>
          <cell r="I53">
            <v>3050</v>
          </cell>
        </row>
        <row r="54">
          <cell r="C54" t="str">
            <v>Tulli</v>
          </cell>
          <cell r="D54">
            <v>302</v>
          </cell>
          <cell r="E54" t="str">
            <v>VM</v>
          </cell>
          <cell r="F54" t="str">
            <v>vktulhal</v>
          </cell>
          <cell r="G54" t="str">
            <v>valkor</v>
          </cell>
          <cell r="H54" t="str">
            <v>Tulli</v>
          </cell>
          <cell r="I54">
            <v>3020</v>
          </cell>
        </row>
        <row r="55">
          <cell r="C55" t="str">
            <v>Valtiokonttori</v>
          </cell>
          <cell r="D55">
            <v>301</v>
          </cell>
          <cell r="E55" t="str">
            <v>VM</v>
          </cell>
          <cell r="F55" t="str">
            <v>vkvaltio</v>
          </cell>
          <cell r="G55" t="str">
            <v>valkor</v>
          </cell>
          <cell r="H55" t="str">
            <v>Valtiokonttori</v>
          </cell>
          <cell r="I55">
            <v>3010</v>
          </cell>
        </row>
        <row r="56">
          <cell r="C56" t="str">
            <v>Valtiovarainministeriö</v>
          </cell>
          <cell r="D56">
            <v>300</v>
          </cell>
          <cell r="E56" t="str">
            <v>VM</v>
          </cell>
          <cell r="F56" t="str">
            <v>vkvvaram</v>
          </cell>
          <cell r="G56" t="str">
            <v>valkor</v>
          </cell>
          <cell r="H56" t="str">
            <v>Valtiovarainministeriö</v>
          </cell>
          <cell r="I56">
            <v>3000</v>
          </cell>
        </row>
        <row r="57">
          <cell r="C57" t="str">
            <v>Puolustushallinnon rakennuslaitos</v>
          </cell>
          <cell r="D57">
            <v>252</v>
          </cell>
          <cell r="E57" t="str">
            <v>PLM</v>
          </cell>
          <cell r="F57" t="str">
            <v>vkpuolra</v>
          </cell>
          <cell r="G57" t="str">
            <v>valkorfi</v>
          </cell>
          <cell r="H57" t="str">
            <v>Puolustushallinnon rakennuslaitos</v>
          </cell>
          <cell r="I57">
            <v>2520</v>
          </cell>
        </row>
        <row r="58">
          <cell r="C58" t="str">
            <v>Puolustusvoimat</v>
          </cell>
          <cell r="D58">
            <v>251</v>
          </cell>
          <cell r="E58" t="str">
            <v>PLM</v>
          </cell>
          <cell r="F58" t="str">
            <v>vkpuolv</v>
          </cell>
          <cell r="G58" t="str">
            <v>valkorfi</v>
          </cell>
          <cell r="H58" t="str">
            <v>Puolustusvoimat</v>
          </cell>
          <cell r="I58">
            <v>251</v>
          </cell>
        </row>
        <row r="59">
          <cell r="C59" t="str">
            <v>Puolustusministeriö</v>
          </cell>
          <cell r="D59">
            <v>250</v>
          </cell>
          <cell r="E59" t="str">
            <v>PLM</v>
          </cell>
          <cell r="F59" t="str">
            <v>vkpuolmi</v>
          </cell>
          <cell r="G59" t="str">
            <v>valkor</v>
          </cell>
          <cell r="H59" t="str">
            <v>Puolustusministeriö</v>
          </cell>
          <cell r="I59">
            <v>2500</v>
          </cell>
        </row>
        <row r="60">
          <cell r="C60" t="str">
            <v>Hallinnon tietotekniikkakeskus</v>
          </cell>
          <cell r="D60">
            <v>249</v>
          </cell>
          <cell r="E60" t="str">
            <v>VM</v>
          </cell>
          <cell r="F60" t="str">
            <v>vksisami</v>
          </cell>
          <cell r="G60" t="str">
            <v>valkorfi</v>
          </cell>
          <cell r="H60" t="str">
            <v>Valtion tieto- ja viestintätekniikkakeskus Valtori</v>
          </cell>
          <cell r="I60">
            <v>3200</v>
          </cell>
        </row>
        <row r="61">
          <cell r="C61" t="str">
            <v>Hätäkeskuslaitos</v>
          </cell>
          <cell r="D61">
            <v>248</v>
          </cell>
          <cell r="E61" t="str">
            <v>SM</v>
          </cell>
          <cell r="F61" t="str">
            <v>vksisami</v>
          </cell>
          <cell r="G61" t="str">
            <v>valkorfi</v>
          </cell>
          <cell r="H61" t="str">
            <v>Hätäkeskuslaitos</v>
          </cell>
          <cell r="I61">
            <v>2480</v>
          </cell>
        </row>
        <row r="62">
          <cell r="C62" t="str">
            <v>Maahanmuuttovirasto</v>
          </cell>
          <cell r="D62">
            <v>232</v>
          </cell>
          <cell r="E62" t="str">
            <v>SM</v>
          </cell>
          <cell r="F62" t="str">
            <v>vkmaahan</v>
          </cell>
          <cell r="G62" t="str">
            <v>valkor</v>
          </cell>
          <cell r="H62" t="str">
            <v>Maahanmuuttovirasto</v>
          </cell>
          <cell r="I62">
            <v>2320</v>
          </cell>
        </row>
        <row r="63">
          <cell r="C63" t="str">
            <v>Poliisihallitus</v>
          </cell>
          <cell r="D63">
            <v>224</v>
          </cell>
          <cell r="E63" t="str">
            <v>SM</v>
          </cell>
          <cell r="F63" t="str">
            <v>vkpolisi</v>
          </cell>
          <cell r="G63" t="str">
            <v>valkorfi</v>
          </cell>
          <cell r="H63" t="str">
            <v>Poliisihallitus</v>
          </cell>
          <cell r="I63">
            <v>2240</v>
          </cell>
        </row>
        <row r="64">
          <cell r="C64" t="str">
            <v>Helsingin poliisilaitos</v>
          </cell>
          <cell r="D64">
            <v>224</v>
          </cell>
          <cell r="E64" t="str">
            <v>SM</v>
          </cell>
          <cell r="F64" t="str">
            <v>vkhkpoli</v>
          </cell>
          <cell r="G64" t="str">
            <v>valkorfi</v>
          </cell>
          <cell r="H64" t="str">
            <v>Poliisihallitus</v>
          </cell>
          <cell r="I64">
            <v>2240</v>
          </cell>
        </row>
        <row r="65">
          <cell r="C65" t="str">
            <v>Oulun poliisilaitos</v>
          </cell>
          <cell r="D65">
            <v>224</v>
          </cell>
          <cell r="E65" t="str">
            <v>SM</v>
          </cell>
          <cell r="F65" t="str">
            <v>vkoulupl</v>
          </cell>
          <cell r="G65" t="str">
            <v>valkorfi</v>
          </cell>
          <cell r="H65" t="str">
            <v>Poliisihallitus</v>
          </cell>
          <cell r="I65">
            <v>2240</v>
          </cell>
        </row>
        <row r="66">
          <cell r="C66" t="str">
            <v>Lapin poliisilaitos</v>
          </cell>
          <cell r="D66">
            <v>224</v>
          </cell>
          <cell r="E66" t="str">
            <v>SM</v>
          </cell>
          <cell r="F66" t="str">
            <v>vklapipl</v>
          </cell>
          <cell r="G66" t="str">
            <v>valkorfi</v>
          </cell>
          <cell r="H66" t="str">
            <v>Poliisihallitus</v>
          </cell>
          <cell r="I66">
            <v>2240</v>
          </cell>
        </row>
        <row r="67">
          <cell r="C67" t="str">
            <v>Itä-Uudenmaan poliisilaitos</v>
          </cell>
          <cell r="D67">
            <v>224</v>
          </cell>
          <cell r="E67" t="str">
            <v>SM</v>
          </cell>
          <cell r="F67" t="str">
            <v>vkituupl</v>
          </cell>
          <cell r="G67" t="str">
            <v>valkorfi</v>
          </cell>
          <cell r="H67" t="str">
            <v>Poliisihallitus</v>
          </cell>
          <cell r="I67">
            <v>2240</v>
          </cell>
        </row>
        <row r="68">
          <cell r="C68" t="str">
            <v>Länsi-Uudenmaan poliisilaitos</v>
          </cell>
          <cell r="D68">
            <v>224</v>
          </cell>
          <cell r="E68" t="str">
            <v>SM</v>
          </cell>
          <cell r="F68" t="str">
            <v>vklauupl</v>
          </cell>
          <cell r="G68" t="str">
            <v>valkorfi</v>
          </cell>
          <cell r="H68" t="str">
            <v>Poliisihallitus</v>
          </cell>
          <cell r="I68">
            <v>2240</v>
          </cell>
        </row>
        <row r="69">
          <cell r="C69" t="str">
            <v>Pohjanmaan poliisilaitos</v>
          </cell>
          <cell r="D69">
            <v>224</v>
          </cell>
          <cell r="E69" t="str">
            <v>SM</v>
          </cell>
          <cell r="F69" t="str">
            <v>vkpohjpl</v>
          </cell>
          <cell r="G69" t="str">
            <v>valkorfi</v>
          </cell>
          <cell r="H69" t="str">
            <v>Poliisihallitus</v>
          </cell>
          <cell r="I69">
            <v>2240</v>
          </cell>
        </row>
        <row r="70">
          <cell r="C70" t="str">
            <v>Keskusrikospoliisi</v>
          </cell>
          <cell r="D70">
            <v>224</v>
          </cell>
          <cell r="E70" t="str">
            <v>SM</v>
          </cell>
          <cell r="F70" t="str">
            <v>vkkrp</v>
          </cell>
          <cell r="G70" t="str">
            <v>valkorfi</v>
          </cell>
          <cell r="H70" t="str">
            <v>Poliisihallitus</v>
          </cell>
          <cell r="I70">
            <v>2240</v>
          </cell>
        </row>
        <row r="71">
          <cell r="C71" t="str">
            <v>Poliisiammattikorkeakoulu</v>
          </cell>
          <cell r="D71">
            <v>224</v>
          </cell>
          <cell r="E71" t="str">
            <v>SM</v>
          </cell>
          <cell r="F71" t="str">
            <v>vkpkoulu</v>
          </cell>
          <cell r="G71" t="str">
            <v>valkorfi</v>
          </cell>
          <cell r="H71" t="str">
            <v>Poliisihallitus</v>
          </cell>
          <cell r="I71">
            <v>2240</v>
          </cell>
        </row>
        <row r="72">
          <cell r="C72" t="str">
            <v>Suojelupoliisi</v>
          </cell>
          <cell r="D72">
            <v>224</v>
          </cell>
          <cell r="E72" t="str">
            <v>SM</v>
          </cell>
          <cell r="F72" t="str">
            <v>vksupo</v>
          </cell>
          <cell r="G72" t="str">
            <v>valkorfi</v>
          </cell>
          <cell r="H72" t="str">
            <v>Poliisihallitus</v>
          </cell>
          <cell r="I72">
            <v>2170</v>
          </cell>
        </row>
        <row r="73">
          <cell r="C73" t="str">
            <v>Kaakkois-Suomen poliisilaitos</v>
          </cell>
          <cell r="D73">
            <v>224</v>
          </cell>
          <cell r="E73" t="str">
            <v>SM</v>
          </cell>
          <cell r="F73" t="str">
            <v>vkkymepl</v>
          </cell>
          <cell r="G73" t="str">
            <v>valkorfi</v>
          </cell>
          <cell r="H73" t="str">
            <v>Poliisihallitus</v>
          </cell>
          <cell r="I73">
            <v>2240</v>
          </cell>
        </row>
        <row r="74">
          <cell r="C74" t="str">
            <v>Hämeen poliisilaitos</v>
          </cell>
          <cell r="D74">
            <v>224</v>
          </cell>
          <cell r="E74" t="str">
            <v>SM</v>
          </cell>
          <cell r="F74" t="str">
            <v>vkpahapl</v>
          </cell>
          <cell r="G74" t="str">
            <v>valkorfi</v>
          </cell>
          <cell r="H74" t="str">
            <v>Poliisihallitus</v>
          </cell>
          <cell r="I74">
            <v>2240</v>
          </cell>
        </row>
        <row r="75">
          <cell r="C75" t="str">
            <v>Sisä-Suomen poliisilaitos</v>
          </cell>
          <cell r="D75">
            <v>224</v>
          </cell>
          <cell r="E75" t="str">
            <v>SM</v>
          </cell>
          <cell r="F75" t="str">
            <v>vkpirkpl</v>
          </cell>
          <cell r="G75" t="str">
            <v>valkorfi</v>
          </cell>
          <cell r="H75" t="str">
            <v>Poliisihallitus</v>
          </cell>
          <cell r="I75">
            <v>2240</v>
          </cell>
        </row>
        <row r="76">
          <cell r="C76" t="str">
            <v>Lounais-Suomen poliisilaitos</v>
          </cell>
          <cell r="D76">
            <v>224</v>
          </cell>
          <cell r="E76" t="str">
            <v>SM</v>
          </cell>
          <cell r="F76" t="str">
            <v>vkvasupl</v>
          </cell>
          <cell r="G76" t="str">
            <v>valkorfi</v>
          </cell>
          <cell r="H76" t="str">
            <v>Poliisihallitus</v>
          </cell>
          <cell r="I76">
            <v>2240</v>
          </cell>
        </row>
        <row r="77">
          <cell r="C77" t="str">
            <v>Itä-Suomen poliisilaitos</v>
          </cell>
          <cell r="D77">
            <v>224</v>
          </cell>
          <cell r="E77" t="str">
            <v>SM</v>
          </cell>
          <cell r="F77" t="str">
            <v>vkposapl</v>
          </cell>
          <cell r="G77" t="str">
            <v>valkorfi</v>
          </cell>
          <cell r="H77" t="str">
            <v>Poliisihallitus</v>
          </cell>
          <cell r="I77">
            <v>2240</v>
          </cell>
        </row>
        <row r="78">
          <cell r="C78" t="str">
            <v>Jokilaaksojen poliisilaitos</v>
          </cell>
          <cell r="D78">
            <v>224</v>
          </cell>
          <cell r="E78" t="str">
            <v>SM</v>
          </cell>
          <cell r="F78" t="str">
            <v>vkjokipl</v>
          </cell>
          <cell r="G78" t="str">
            <v>valkorfi</v>
          </cell>
          <cell r="H78" t="str">
            <v>Poliisihallitus</v>
          </cell>
          <cell r="I78">
            <v>2240</v>
          </cell>
        </row>
        <row r="79">
          <cell r="C79" t="str">
            <v>Kainuun poliisilaitos</v>
          </cell>
          <cell r="D79">
            <v>224</v>
          </cell>
          <cell r="E79" t="str">
            <v>SM</v>
          </cell>
          <cell r="F79" t="str">
            <v>vkkanupl</v>
          </cell>
          <cell r="G79" t="str">
            <v>valkorfi</v>
          </cell>
          <cell r="H79" t="str">
            <v>Poliisihallitus</v>
          </cell>
          <cell r="I79">
            <v>2240</v>
          </cell>
        </row>
        <row r="80">
          <cell r="C80" t="str">
            <v>Koillismaan poliisilaitos</v>
          </cell>
          <cell r="D80">
            <v>224</v>
          </cell>
          <cell r="E80" t="str">
            <v>SM</v>
          </cell>
          <cell r="F80" t="str">
            <v>vkkoilpl</v>
          </cell>
          <cell r="G80" t="str">
            <v>valkorfi</v>
          </cell>
          <cell r="H80" t="str">
            <v>Poliisihallitus</v>
          </cell>
          <cell r="I80">
            <v>2240</v>
          </cell>
        </row>
        <row r="81">
          <cell r="C81" t="str">
            <v>Peräpohjolan poliisilaitos</v>
          </cell>
          <cell r="D81">
            <v>224</v>
          </cell>
          <cell r="E81" t="str">
            <v>SM</v>
          </cell>
          <cell r="F81" t="str">
            <v>vkperapl</v>
          </cell>
          <cell r="G81" t="str">
            <v>valkorfi</v>
          </cell>
          <cell r="H81" t="str">
            <v>Poliisihallitus</v>
          </cell>
          <cell r="I81">
            <v>2240</v>
          </cell>
        </row>
        <row r="82">
          <cell r="C82" t="str">
            <v>Etelä-Karjalan poliisilaitos</v>
          </cell>
          <cell r="D82">
            <v>224</v>
          </cell>
          <cell r="E82" t="str">
            <v>SM</v>
          </cell>
          <cell r="F82" t="str">
            <v>vketkapl</v>
          </cell>
          <cell r="G82" t="str">
            <v>valkorfi</v>
          </cell>
          <cell r="H82" t="str">
            <v>Poliisihallitus</v>
          </cell>
          <cell r="I82">
            <v>2240</v>
          </cell>
        </row>
        <row r="83">
          <cell r="C83" t="str">
            <v>Kanta-Hämeen poliisilaitos</v>
          </cell>
          <cell r="D83">
            <v>224</v>
          </cell>
          <cell r="E83" t="str">
            <v>SM</v>
          </cell>
          <cell r="F83" t="str">
            <v>vkkahapl</v>
          </cell>
          <cell r="G83" t="str">
            <v>valkorfi</v>
          </cell>
          <cell r="H83" t="str">
            <v>Poliisihallitus</v>
          </cell>
          <cell r="I83">
            <v>2240</v>
          </cell>
        </row>
        <row r="84">
          <cell r="C84" t="str">
            <v>Keski-Uudenmaan poliisilaitos</v>
          </cell>
          <cell r="D84">
            <v>224</v>
          </cell>
          <cell r="E84" t="str">
            <v>SM</v>
          </cell>
          <cell r="F84" t="str">
            <v>vkkeuupl</v>
          </cell>
          <cell r="G84" t="str">
            <v>valkorfi</v>
          </cell>
          <cell r="H84" t="str">
            <v>Poliisihallitus</v>
          </cell>
          <cell r="I84">
            <v>2240</v>
          </cell>
        </row>
        <row r="85">
          <cell r="C85" t="str">
            <v>Etelä-Pohjanmaan poliisilaitos</v>
          </cell>
          <cell r="D85">
            <v>224</v>
          </cell>
          <cell r="E85" t="str">
            <v>SM</v>
          </cell>
          <cell r="F85" t="str">
            <v>vketpopl</v>
          </cell>
          <cell r="G85" t="str">
            <v>valkorfi</v>
          </cell>
          <cell r="H85" t="str">
            <v>Poliisihallitus</v>
          </cell>
          <cell r="I85">
            <v>2240</v>
          </cell>
        </row>
        <row r="86">
          <cell r="C86" t="str">
            <v>Keski-Pohjanmaan ja Pietarsaaren poliisilaitos</v>
          </cell>
          <cell r="D86">
            <v>224</v>
          </cell>
          <cell r="E86" t="str">
            <v>SM</v>
          </cell>
          <cell r="F86" t="str">
            <v>vkkepopl</v>
          </cell>
          <cell r="G86" t="str">
            <v>valkorfi</v>
          </cell>
          <cell r="H86" t="str">
            <v>Poliisihallitus</v>
          </cell>
          <cell r="I86">
            <v>2240</v>
          </cell>
        </row>
        <row r="87">
          <cell r="C87" t="str">
            <v>Keski-Suomen poliisilaitos</v>
          </cell>
          <cell r="D87">
            <v>224</v>
          </cell>
          <cell r="E87" t="str">
            <v>SM</v>
          </cell>
          <cell r="F87" t="str">
            <v>vkkesupl</v>
          </cell>
          <cell r="G87" t="str">
            <v>valkorfi</v>
          </cell>
          <cell r="H87" t="str">
            <v>Poliisihallitus</v>
          </cell>
          <cell r="I87">
            <v>2240</v>
          </cell>
        </row>
        <row r="88">
          <cell r="C88" t="str">
            <v>Satakunnan poliisilaitos</v>
          </cell>
          <cell r="D88">
            <v>224</v>
          </cell>
          <cell r="E88" t="str">
            <v>SM</v>
          </cell>
          <cell r="F88" t="str">
            <v>vksatapl</v>
          </cell>
          <cell r="G88" t="str">
            <v>valkorfi</v>
          </cell>
          <cell r="H88" t="str">
            <v>Poliisihallitus</v>
          </cell>
          <cell r="I88">
            <v>2240</v>
          </cell>
        </row>
        <row r="89">
          <cell r="C89" t="str">
            <v>Etelä-Savon poliisilaitos</v>
          </cell>
          <cell r="D89">
            <v>224</v>
          </cell>
          <cell r="E89" t="str">
            <v>SM</v>
          </cell>
          <cell r="F89" t="str">
            <v>vketsapl</v>
          </cell>
          <cell r="G89" t="str">
            <v>valkorfi</v>
          </cell>
          <cell r="H89" t="str">
            <v>Poliisihallitus</v>
          </cell>
          <cell r="I89">
            <v>2240</v>
          </cell>
        </row>
        <row r="90">
          <cell r="C90" t="str">
            <v>Pohjois-Karjalan poliisilaitos</v>
          </cell>
          <cell r="D90">
            <v>224</v>
          </cell>
          <cell r="E90" t="str">
            <v>SM</v>
          </cell>
          <cell r="F90" t="str">
            <v>vkpokapl</v>
          </cell>
          <cell r="G90" t="str">
            <v>valkorfi</v>
          </cell>
          <cell r="H90" t="str">
            <v>Poliisihallitus</v>
          </cell>
          <cell r="I90">
            <v>2240</v>
          </cell>
        </row>
        <row r="91">
          <cell r="C91" t="str">
            <v>Liikkuva poliisi</v>
          </cell>
          <cell r="D91">
            <v>224</v>
          </cell>
          <cell r="E91" t="str">
            <v>SM</v>
          </cell>
          <cell r="F91" t="str">
            <v>vkliikku</v>
          </cell>
          <cell r="G91" t="str">
            <v>valkorfi</v>
          </cell>
          <cell r="H91" t="str">
            <v>Poliisihallitus</v>
          </cell>
          <cell r="I91">
            <v>2240</v>
          </cell>
        </row>
        <row r="92">
          <cell r="C92" t="str">
            <v>Poliisin tekniikkakeskus</v>
          </cell>
          <cell r="D92">
            <v>224</v>
          </cell>
          <cell r="E92" t="str">
            <v>SM</v>
          </cell>
          <cell r="F92" t="str">
            <v>vkptekni</v>
          </cell>
          <cell r="G92" t="str">
            <v>valkorfi</v>
          </cell>
          <cell r="H92" t="str">
            <v>Poliisihallitus</v>
          </cell>
          <cell r="I92">
            <v>2240</v>
          </cell>
        </row>
        <row r="93">
          <cell r="C93" t="str">
            <v>Pelastusopisto</v>
          </cell>
          <cell r="D93">
            <v>220</v>
          </cell>
          <cell r="E93" t="str">
            <v>SM</v>
          </cell>
          <cell r="F93" t="str">
            <v>vkpelast</v>
          </cell>
          <cell r="G93" t="str">
            <v>valkor</v>
          </cell>
          <cell r="H93" t="str">
            <v>Pelastusopisto</v>
          </cell>
          <cell r="I93">
            <v>2200</v>
          </cell>
        </row>
        <row r="94">
          <cell r="C94" t="str">
            <v>Sisäministeriö</v>
          </cell>
          <cell r="D94">
            <v>200</v>
          </cell>
          <cell r="E94" t="str">
            <v>SM</v>
          </cell>
          <cell r="F94" t="str">
            <v>vksisami</v>
          </cell>
          <cell r="G94" t="str">
            <v>valkorfi</v>
          </cell>
          <cell r="H94" t="str">
            <v>Sisäministeriö</v>
          </cell>
          <cell r="I94">
            <v>2000</v>
          </cell>
        </row>
        <row r="95">
          <cell r="C95" t="str">
            <v>Rikosseuraamuslaitos</v>
          </cell>
          <cell r="D95">
            <v>151</v>
          </cell>
          <cell r="E95" t="str">
            <v>OM</v>
          </cell>
          <cell r="F95" t="str">
            <v>vkrikos</v>
          </cell>
          <cell r="G95" t="str">
            <v>valkor</v>
          </cell>
          <cell r="H95" t="str">
            <v>Rikosseuraamuslaitos</v>
          </cell>
          <cell r="I95">
            <v>1510</v>
          </cell>
        </row>
        <row r="96">
          <cell r="C96" t="str">
            <v>Oikeusministeriö</v>
          </cell>
          <cell r="D96">
            <v>150</v>
          </cell>
          <cell r="E96" t="str">
            <v>OM</v>
          </cell>
          <cell r="F96" t="str">
            <v>vkoikeus</v>
          </cell>
          <cell r="G96" t="str">
            <v>valkor</v>
          </cell>
          <cell r="H96" t="str">
            <v>Oikeusministeriö</v>
          </cell>
          <cell r="I96">
            <v>1500</v>
          </cell>
        </row>
        <row r="97">
          <cell r="C97" t="str">
            <v>Ulkoasiainministeriö</v>
          </cell>
          <cell r="D97">
            <v>130</v>
          </cell>
          <cell r="E97" t="str">
            <v>UM</v>
          </cell>
          <cell r="F97" t="str">
            <v>vkulkoas</v>
          </cell>
          <cell r="G97" t="str">
            <v>valkor</v>
          </cell>
          <cell r="H97" t="str">
            <v>Ulkoasiainministeriö</v>
          </cell>
          <cell r="I97">
            <v>1300</v>
          </cell>
        </row>
        <row r="98">
          <cell r="C98" t="str">
            <v>Valtioneuvoston kanslia</v>
          </cell>
          <cell r="D98">
            <v>125</v>
          </cell>
          <cell r="E98" t="str">
            <v>VN</v>
          </cell>
          <cell r="F98" t="str">
            <v>vkvalka</v>
          </cell>
          <cell r="G98" t="str">
            <v>valkorfi</v>
          </cell>
          <cell r="H98" t="str">
            <v>Valtioneuvoston kanslia</v>
          </cell>
          <cell r="I98">
            <v>1250</v>
          </cell>
        </row>
        <row r="99">
          <cell r="C99" t="str">
            <v>Valtioneuvoston kanslia</v>
          </cell>
          <cell r="D99">
            <v>125</v>
          </cell>
          <cell r="E99" t="str">
            <v>VN</v>
          </cell>
          <cell r="F99" t="str">
            <v>vkoikavi</v>
          </cell>
          <cell r="G99" t="str">
            <v>valkorfi</v>
          </cell>
          <cell r="H99" t="str">
            <v>Valtioneuvoston kanslia</v>
          </cell>
          <cell r="I99">
            <v>1250</v>
          </cell>
        </row>
        <row r="100">
          <cell r="C100" t="str">
            <v>Tasavallan Presidentin kanslia</v>
          </cell>
          <cell r="D100">
            <v>120</v>
          </cell>
          <cell r="E100" t="str">
            <v>TP</v>
          </cell>
          <cell r="F100" t="str">
            <v>vktpresk</v>
          </cell>
          <cell r="G100" t="str">
            <v>valkorfi</v>
          </cell>
          <cell r="H100" t="str">
            <v>Tasavallan Presidentin kanslia</v>
          </cell>
          <cell r="I100">
            <v>1200</v>
          </cell>
        </row>
        <row r="101">
          <cell r="C101" t="str">
            <v>Ulkopoliittinen instituutti</v>
          </cell>
          <cell r="D101">
            <v>112</v>
          </cell>
          <cell r="E101" t="str">
            <v>EK</v>
          </cell>
          <cell r="F101" t="str">
            <v>vkulkins</v>
          </cell>
          <cell r="G101" t="str">
            <v>valkor</v>
          </cell>
          <cell r="H101" t="str">
            <v>Ulkopoliittinen instituutti</v>
          </cell>
          <cell r="I101">
            <v>1120</v>
          </cell>
        </row>
        <row r="102">
          <cell r="C102" t="str">
            <v>Valtiontalouden tarkastusvirasto</v>
          </cell>
          <cell r="D102">
            <v>111</v>
          </cell>
          <cell r="E102" t="str">
            <v>EK</v>
          </cell>
          <cell r="F102" t="str">
            <v>vkvtatvi</v>
          </cell>
          <cell r="G102" t="str">
            <v>valkor</v>
          </cell>
          <cell r="H102" t="str">
            <v>Valtiontalouden tarkastusvirasto</v>
          </cell>
          <cell r="I102">
            <v>1110</v>
          </cell>
        </row>
        <row r="103">
          <cell r="C103" t="str">
            <v>Eduskunta</v>
          </cell>
          <cell r="D103">
            <v>110</v>
          </cell>
          <cell r="E103" t="str">
            <v>EK</v>
          </cell>
          <cell r="F103" t="str">
            <v>vkedusku</v>
          </cell>
          <cell r="G103" t="str">
            <v>valkor</v>
          </cell>
          <cell r="H103" t="str">
            <v>Eduskunta</v>
          </cell>
          <cell r="I103">
            <v>1100</v>
          </cell>
        </row>
        <row r="104">
          <cell r="C104" t="str">
            <v>Rajavartiolaitos</v>
          </cell>
          <cell r="D104">
            <v>201</v>
          </cell>
          <cell r="E104" t="str">
            <v>SM</v>
          </cell>
          <cell r="F104"/>
          <cell r="G104" t="str">
            <v>valkor</v>
          </cell>
          <cell r="H104" t="str">
            <v>Rajavartiolaitos</v>
          </cell>
          <cell r="I104">
            <v>2010</v>
          </cell>
        </row>
        <row r="105">
          <cell r="C105" t="str">
            <v>Rahoitusvakausvirasto</v>
          </cell>
          <cell r="D105">
            <v>315</v>
          </cell>
          <cell r="E105" t="str">
            <v>VM</v>
          </cell>
          <cell r="F105"/>
          <cell r="G105" t="str">
            <v>valkor</v>
          </cell>
          <cell r="H105" t="str">
            <v>Rahoitusvakausvirasto</v>
          </cell>
          <cell r="I105">
            <v>3150</v>
          </cell>
        </row>
        <row r="106">
          <cell r="C106" t="str">
            <v>Rahoitusvakausrahasto</v>
          </cell>
          <cell r="D106">
            <v>940</v>
          </cell>
          <cell r="E106" t="str">
            <v>VM</v>
          </cell>
          <cell r="F106" t="str">
            <v>-</v>
          </cell>
          <cell r="G106" t="str">
            <v>valkor</v>
          </cell>
          <cell r="H106" t="str">
            <v>Rahoitusvakausrahasto</v>
          </cell>
          <cell r="I106">
            <v>9400</v>
          </cell>
        </row>
        <row r="107">
          <cell r="C107" t="str">
            <v>Valtion ydinjätehuoltorahasto</v>
          </cell>
          <cell r="D107">
            <v>926</v>
          </cell>
          <cell r="E107" t="str">
            <v>TEM</v>
          </cell>
          <cell r="F107"/>
          <cell r="G107" t="str">
            <v>valkor</v>
          </cell>
          <cell r="H107" t="str">
            <v>Valtion ydinjätehuoltorahasto</v>
          </cell>
          <cell r="I107">
            <v>9260</v>
          </cell>
        </row>
        <row r="108">
          <cell r="C108" t="str">
            <v>Suojelupoliisi</v>
          </cell>
          <cell r="D108">
            <v>217</v>
          </cell>
          <cell r="E108" t="str">
            <v>SM</v>
          </cell>
          <cell r="F108" t="str">
            <v>vksupo</v>
          </cell>
          <cell r="G108" t="str">
            <v>valkorfi</v>
          </cell>
          <cell r="H108" t="str">
            <v>Suojelupoliisi</v>
          </cell>
          <cell r="I108">
            <v>2170</v>
          </cell>
        </row>
        <row r="109">
          <cell r="C109" t="str">
            <v>Syyttäjälaitos</v>
          </cell>
          <cell r="D109">
            <v>152</v>
          </cell>
          <cell r="E109" t="str">
            <v>OM</v>
          </cell>
          <cell r="F109"/>
          <cell r="G109" t="str">
            <v>valkor</v>
          </cell>
          <cell r="H109" t="str">
            <v>Syyttäjälaitos</v>
          </cell>
          <cell r="I109">
            <v>1520</v>
          </cell>
        </row>
        <row r="110">
          <cell r="C110" t="str">
            <v>Ulosottolaitos</v>
          </cell>
          <cell r="D110">
            <v>153</v>
          </cell>
          <cell r="E110" t="str">
            <v>OM</v>
          </cell>
          <cell r="F110"/>
          <cell r="G110" t="str">
            <v>valkor</v>
          </cell>
          <cell r="H110" t="str">
            <v>Ulosottolaitos</v>
          </cell>
          <cell r="I110">
            <v>1530</v>
          </cell>
        </row>
        <row r="111">
          <cell r="C111" t="str">
            <v>Oikeusrekisterikeskus</v>
          </cell>
          <cell r="D111">
            <v>154</v>
          </cell>
          <cell r="E111" t="str">
            <v>OM</v>
          </cell>
          <cell r="F111"/>
          <cell r="G111" t="str">
            <v>valkor</v>
          </cell>
          <cell r="H111" t="str">
            <v>Oikeusrekisterikeskus</v>
          </cell>
          <cell r="I111">
            <v>1540</v>
          </cell>
        </row>
        <row r="112">
          <cell r="C112" t="str">
            <v>Helsingin poliisilaitos</v>
          </cell>
          <cell r="D112"/>
          <cell r="E112" t="str">
            <v>SM</v>
          </cell>
          <cell r="F112"/>
          <cell r="G112" t="str">
            <v>valkorfi</v>
          </cell>
          <cell r="H112" t="str">
            <v>Poliisihallitus</v>
          </cell>
          <cell r="I112"/>
        </row>
        <row r="113">
          <cell r="C113" t="str">
            <v>Oulun poliisilaitos</v>
          </cell>
          <cell r="D113"/>
          <cell r="E113" t="str">
            <v>SM</v>
          </cell>
          <cell r="F113"/>
          <cell r="G113" t="str">
            <v>valkorfi</v>
          </cell>
          <cell r="H113" t="str">
            <v>Poliisihallitus</v>
          </cell>
          <cell r="I113"/>
        </row>
        <row r="114">
          <cell r="C114" t="str">
            <v>Lapin poliisilaitos</v>
          </cell>
          <cell r="D114"/>
          <cell r="E114" t="str">
            <v>SM</v>
          </cell>
          <cell r="F114"/>
          <cell r="G114" t="str">
            <v>valkorfi</v>
          </cell>
          <cell r="H114" t="str">
            <v>Poliisihallitus</v>
          </cell>
          <cell r="I114"/>
        </row>
        <row r="115">
          <cell r="C115" t="str">
            <v>Itä-Uudenmaan poliisilaitos</v>
          </cell>
          <cell r="D115"/>
          <cell r="E115" t="str">
            <v>SM</v>
          </cell>
          <cell r="F115"/>
          <cell r="G115" t="str">
            <v>valkorfi</v>
          </cell>
          <cell r="H115" t="str">
            <v>Poliisihallitus</v>
          </cell>
          <cell r="I115"/>
        </row>
        <row r="116">
          <cell r="C116" t="str">
            <v>Kaakkois-Suomen poliisilaitos</v>
          </cell>
          <cell r="D116"/>
          <cell r="E116" t="str">
            <v>SM</v>
          </cell>
          <cell r="F116"/>
          <cell r="G116" t="str">
            <v>valkorfi</v>
          </cell>
          <cell r="H116" t="str">
            <v>Poliisihallitus</v>
          </cell>
          <cell r="I116"/>
        </row>
        <row r="117">
          <cell r="C117" t="str">
            <v>Länsi-Uudenmaan poliisilaitos</v>
          </cell>
          <cell r="D117"/>
          <cell r="E117" t="str">
            <v>SM</v>
          </cell>
          <cell r="F117"/>
          <cell r="G117" t="str">
            <v>valkorfi</v>
          </cell>
          <cell r="H117" t="str">
            <v>Poliisihallitus</v>
          </cell>
          <cell r="I117"/>
        </row>
        <row r="118">
          <cell r="C118" t="str">
            <v>Hämeen poliisilaitos</v>
          </cell>
          <cell r="D118"/>
          <cell r="E118" t="str">
            <v>SM</v>
          </cell>
          <cell r="F118"/>
          <cell r="G118" t="str">
            <v>valkorfi</v>
          </cell>
          <cell r="H118" t="str">
            <v>Poliisihallitus</v>
          </cell>
          <cell r="I118"/>
        </row>
        <row r="119">
          <cell r="C119" t="str">
            <v>Sisä-Suomen poliisilaitos</v>
          </cell>
          <cell r="D119"/>
          <cell r="E119" t="str">
            <v>SM</v>
          </cell>
          <cell r="F119"/>
          <cell r="G119" t="str">
            <v>valkorfi</v>
          </cell>
          <cell r="H119" t="str">
            <v>Poliisihallitus</v>
          </cell>
          <cell r="I119"/>
        </row>
        <row r="120">
          <cell r="C120" t="str">
            <v>Pohjanmaan poliisilaitos</v>
          </cell>
          <cell r="D120"/>
          <cell r="E120" t="str">
            <v>SM</v>
          </cell>
          <cell r="F120"/>
          <cell r="G120" t="str">
            <v>valkorfi</v>
          </cell>
          <cell r="H120" t="str">
            <v>Poliisihallitus</v>
          </cell>
          <cell r="I120"/>
        </row>
        <row r="121">
          <cell r="C121" t="str">
            <v>Lounais-Suomen poliisilaitos</v>
          </cell>
          <cell r="D121"/>
          <cell r="E121" t="str">
            <v>SM</v>
          </cell>
          <cell r="F121"/>
          <cell r="G121" t="str">
            <v>valkorfi</v>
          </cell>
          <cell r="H121" t="str">
            <v>Poliisihallitus</v>
          </cell>
          <cell r="I121"/>
        </row>
        <row r="122">
          <cell r="C122" t="str">
            <v>Itä-Suomen poliisilaitos</v>
          </cell>
          <cell r="D122"/>
          <cell r="E122" t="str">
            <v>SM</v>
          </cell>
          <cell r="F122"/>
          <cell r="G122" t="str">
            <v>valkorfi</v>
          </cell>
          <cell r="H122" t="str">
            <v>Poliisihallitus</v>
          </cell>
          <cell r="I122"/>
        </row>
        <row r="123">
          <cell r="C123" t="str">
            <v>Keskusrikospoliisi</v>
          </cell>
          <cell r="D123"/>
          <cell r="E123" t="str">
            <v>SM</v>
          </cell>
          <cell r="F123"/>
          <cell r="G123" t="str">
            <v>valkorfi</v>
          </cell>
          <cell r="H123" t="str">
            <v>Poliisihallitus</v>
          </cell>
          <cell r="I123"/>
        </row>
        <row r="124">
          <cell r="C124" t="str">
            <v>Poliisiammattikorkeakoulu</v>
          </cell>
          <cell r="D124"/>
          <cell r="E124" t="str">
            <v>SM</v>
          </cell>
          <cell r="F124"/>
          <cell r="G124" t="str">
            <v>valkorfi</v>
          </cell>
          <cell r="H124" t="str">
            <v>Poliisihallitus</v>
          </cell>
          <cell r="I124"/>
        </row>
        <row r="125">
          <cell r="C125" t="str">
            <v>Poliisihallituksen Poliisin informaatioteknologiakeskus</v>
          </cell>
          <cell r="D125"/>
          <cell r="E125" t="str">
            <v>SM</v>
          </cell>
          <cell r="F125"/>
          <cell r="G125" t="str">
            <v>valkorfi</v>
          </cell>
          <cell r="H125" t="str">
            <v>Poliisihallitus</v>
          </cell>
          <cell r="I125"/>
        </row>
        <row r="126">
          <cell r="C126" t="str">
            <v>Sosiaaliturva-asioiden muutoksenhakulautakunta</v>
          </cell>
          <cell r="D126">
            <v>563</v>
          </cell>
          <cell r="E126" t="str">
            <v>STM</v>
          </cell>
          <cell r="F126"/>
          <cell r="G126" t="str">
            <v>valkor</v>
          </cell>
          <cell r="H126" t="str">
            <v>Sosiaaliturva-asioiden muutoksenhakulautakunta</v>
          </cell>
          <cell r="I126">
            <v>5630</v>
          </cell>
        </row>
        <row r="127">
          <cell r="C127" t="str">
            <v>Suojelupoliisi</v>
          </cell>
          <cell r="D127">
            <v>217</v>
          </cell>
          <cell r="E127" t="str">
            <v>SM</v>
          </cell>
          <cell r="F127"/>
          <cell r="G127" t="str">
            <v>valkor</v>
          </cell>
          <cell r="H127" t="str">
            <v>Suojelupoliisi</v>
          </cell>
          <cell r="I127">
            <v>2170</v>
          </cell>
        </row>
        <row r="128">
          <cell r="C128" t="str">
            <v>Ruokavirasto</v>
          </cell>
          <cell r="D128">
            <v>430</v>
          </cell>
          <cell r="E128" t="str">
            <v>MMM</v>
          </cell>
          <cell r="F128"/>
          <cell r="G128"/>
          <cell r="H128" t="str">
            <v>Ruokavirasto</v>
          </cell>
          <cell r="I128">
            <v>4300</v>
          </cell>
        </row>
        <row r="129">
          <cell r="C129" t="str">
            <v>Liikenne- ja viestintävirasto Traficom</v>
          </cell>
          <cell r="D129">
            <v>480</v>
          </cell>
          <cell r="E129" t="str">
            <v>LVM</v>
          </cell>
          <cell r="F129"/>
          <cell r="G129"/>
          <cell r="H129" t="str">
            <v>Liikenne- ja viestintävirasto Traficom</v>
          </cell>
          <cell r="I129">
            <v>4800</v>
          </cell>
        </row>
        <row r="130">
          <cell r="C130" t="str">
            <v>Helsingin edunvalvontatoimisto</v>
          </cell>
          <cell r="D130"/>
          <cell r="E130" t="str">
            <v>OM</v>
          </cell>
          <cell r="F130"/>
          <cell r="G130"/>
          <cell r="H130" t="str">
            <v>Helsingin edunvalvontatoimisto</v>
          </cell>
          <cell r="I130"/>
        </row>
        <row r="131">
          <cell r="C131" t="str">
            <v>Itä-Uudenmaan edunvalvontatoimisto</v>
          </cell>
          <cell r="D131"/>
          <cell r="E131" t="str">
            <v>OM</v>
          </cell>
          <cell r="F131"/>
          <cell r="G131"/>
          <cell r="H131" t="str">
            <v>Itä-Uudenmaan edunvalvontatoimisto</v>
          </cell>
          <cell r="I131"/>
        </row>
        <row r="132">
          <cell r="C132" t="str">
            <v>Keski-Uudenmaan edunvalvontatoimisto</v>
          </cell>
          <cell r="D132"/>
          <cell r="E132" t="str">
            <v>OM</v>
          </cell>
          <cell r="F132"/>
          <cell r="G132"/>
          <cell r="H132" t="str">
            <v>Keski-Uudenmaan edunvalvontatoimisto</v>
          </cell>
          <cell r="I132"/>
        </row>
        <row r="133">
          <cell r="C133" t="str">
            <v>Länsi-Uudenmaan edunvalvontatoimisto</v>
          </cell>
          <cell r="D133"/>
          <cell r="E133" t="str">
            <v>OM</v>
          </cell>
          <cell r="F133"/>
          <cell r="G133"/>
          <cell r="H133" t="str">
            <v>Länsi-Uudenmaan edunvalvontatoimisto</v>
          </cell>
          <cell r="I133"/>
        </row>
        <row r="134">
          <cell r="C134" t="str">
            <v>Ålands rättshjälps-och intressebevakningsbyrå</v>
          </cell>
          <cell r="D134"/>
          <cell r="E134" t="str">
            <v>OM</v>
          </cell>
          <cell r="F134"/>
          <cell r="G134"/>
          <cell r="H134" t="str">
            <v>Ålands rättshjälps-och intressebevakningsbyrå</v>
          </cell>
          <cell r="I134"/>
        </row>
        <row r="135">
          <cell r="C135" t="str">
            <v>Rauman edunvalvontatoimisto</v>
          </cell>
          <cell r="D135"/>
          <cell r="E135" t="str">
            <v>OM</v>
          </cell>
          <cell r="F135"/>
          <cell r="G135"/>
          <cell r="H135" t="str">
            <v>Rauman edunvalvontatoimisto</v>
          </cell>
          <cell r="I135"/>
        </row>
        <row r="136">
          <cell r="C136" t="str">
            <v>Satakunnan edunvalvontatoimisto</v>
          </cell>
          <cell r="D136"/>
          <cell r="E136" t="str">
            <v>OM</v>
          </cell>
          <cell r="F136"/>
          <cell r="G136"/>
          <cell r="H136" t="str">
            <v>Satakunnan edunvalvontatoimisto</v>
          </cell>
          <cell r="I136"/>
        </row>
        <row r="137">
          <cell r="C137" t="str">
            <v>Varsinais-Suomen edunvalvontatoimisto</v>
          </cell>
          <cell r="D137"/>
          <cell r="E137" t="str">
            <v>OM</v>
          </cell>
          <cell r="F137"/>
          <cell r="G137"/>
          <cell r="H137" t="str">
            <v>Varsinais-Suomen edunvalvontatoimisto</v>
          </cell>
          <cell r="I137"/>
        </row>
        <row r="138">
          <cell r="C138" t="str">
            <v>Kanta-Hämeen edunvalvontatoimisto</v>
          </cell>
          <cell r="D138"/>
          <cell r="E138" t="str">
            <v>OM</v>
          </cell>
          <cell r="F138"/>
          <cell r="G138"/>
          <cell r="H138" t="str">
            <v>Kanta-Hämeen edunvalvontatoimisto</v>
          </cell>
          <cell r="I138"/>
        </row>
        <row r="139">
          <cell r="C139" t="str">
            <v>Kymenlaakson edunvalvontatoimisto</v>
          </cell>
          <cell r="D139"/>
          <cell r="E139" t="str">
            <v>OM</v>
          </cell>
          <cell r="F139"/>
          <cell r="G139"/>
          <cell r="H139" t="str">
            <v>Kymenlaakson edunvalvontatoimisto</v>
          </cell>
          <cell r="I139"/>
        </row>
        <row r="140">
          <cell r="C140" t="str">
            <v>Lappeenrannan edunvalvontatoimisto</v>
          </cell>
          <cell r="D140"/>
          <cell r="E140" t="str">
            <v>OM</v>
          </cell>
          <cell r="F140"/>
          <cell r="G140"/>
          <cell r="H140" t="str">
            <v>Lappeenrannan edunvalvontatoimisto</v>
          </cell>
          <cell r="I140"/>
        </row>
        <row r="141">
          <cell r="C141" t="str">
            <v>Päijät-Hämeen edunvalvontatoimisto</v>
          </cell>
          <cell r="D141"/>
          <cell r="E141" t="str">
            <v>OM</v>
          </cell>
          <cell r="F141"/>
          <cell r="G141"/>
          <cell r="H141" t="str">
            <v>Päijät-Hämeen edunvalvontatoimisto</v>
          </cell>
          <cell r="I141"/>
        </row>
        <row r="142">
          <cell r="C142" t="str">
            <v>Etelä-Pohjanmaan edunvalvontatoimisto</v>
          </cell>
          <cell r="D142"/>
          <cell r="E142" t="str">
            <v>OM</v>
          </cell>
          <cell r="F142"/>
          <cell r="G142"/>
          <cell r="H142" t="str">
            <v>Etelä-Pohjanmaan edunvalvontatoimisto</v>
          </cell>
          <cell r="I142"/>
        </row>
        <row r="143">
          <cell r="C143" t="str">
            <v>Keski-Pohjanmaan ja Pohjanmaan edunvalvontatoimisto</v>
          </cell>
          <cell r="D143"/>
          <cell r="E143" t="str">
            <v>OM</v>
          </cell>
          <cell r="F143"/>
          <cell r="G143"/>
          <cell r="H143" t="str">
            <v>Keski-Pohjanmaan ja Pohjanmaan edunvalvontatoimisto</v>
          </cell>
          <cell r="I143"/>
        </row>
        <row r="144">
          <cell r="C144" t="str">
            <v>Keski-Suomen edunvalvontatoimisto</v>
          </cell>
          <cell r="D144"/>
          <cell r="E144" t="str">
            <v>OM</v>
          </cell>
          <cell r="F144"/>
          <cell r="G144"/>
          <cell r="H144" t="str">
            <v>Keski-Suomen edunvalvontatoimisto</v>
          </cell>
          <cell r="I144"/>
        </row>
        <row r="145">
          <cell r="C145" t="str">
            <v>Pirkanmaan edunvalvontatoimisto</v>
          </cell>
          <cell r="D145"/>
          <cell r="E145" t="str">
            <v>OM</v>
          </cell>
          <cell r="F145"/>
          <cell r="G145"/>
          <cell r="H145" t="str">
            <v>Pirkanmaan edunvalvontatoimisto</v>
          </cell>
          <cell r="I145"/>
        </row>
        <row r="146">
          <cell r="C146" t="str">
            <v>Etelä-Savon edunvalvontatoimisto</v>
          </cell>
          <cell r="D146"/>
          <cell r="E146" t="str">
            <v>OM</v>
          </cell>
          <cell r="F146"/>
          <cell r="G146"/>
          <cell r="H146" t="str">
            <v>Etelä-Savon edunvalvontatoimisto</v>
          </cell>
          <cell r="I146"/>
        </row>
        <row r="147">
          <cell r="C147" t="str">
            <v>Pohjois-Savon edunvalvontatoimisto</v>
          </cell>
          <cell r="D147"/>
          <cell r="E147" t="str">
            <v>OM</v>
          </cell>
          <cell r="F147"/>
          <cell r="G147"/>
          <cell r="H147" t="str">
            <v>Pohjois-Savon edunvalvontatoimisto</v>
          </cell>
          <cell r="I147"/>
        </row>
        <row r="148">
          <cell r="C148" t="str">
            <v>Pohjois-Karjalan edunvalvontatoimisto</v>
          </cell>
          <cell r="D148"/>
          <cell r="E148" t="str">
            <v>OM</v>
          </cell>
          <cell r="F148"/>
          <cell r="G148"/>
          <cell r="H148" t="str">
            <v>Pohjois-Karjalan edunvalvontatoimisto</v>
          </cell>
          <cell r="I148"/>
        </row>
        <row r="149">
          <cell r="C149" t="str">
            <v>Lapin edunvalvontatoimisto</v>
          </cell>
          <cell r="D149"/>
          <cell r="E149" t="str">
            <v>OM</v>
          </cell>
          <cell r="F149"/>
          <cell r="G149"/>
          <cell r="H149" t="str">
            <v>Lapin edunvalvontatoimisto</v>
          </cell>
          <cell r="I149"/>
        </row>
        <row r="150">
          <cell r="C150" t="str">
            <v>Kainuun edunvalvontatoimisto</v>
          </cell>
          <cell r="D150"/>
          <cell r="E150" t="str">
            <v>OM</v>
          </cell>
          <cell r="F150"/>
          <cell r="G150"/>
          <cell r="H150" t="str">
            <v>Kainuun edunvalvontatoimisto</v>
          </cell>
          <cell r="I150"/>
        </row>
        <row r="151">
          <cell r="C151" t="str">
            <v>Oulun edunvalvontatoimisto</v>
          </cell>
          <cell r="D151"/>
          <cell r="E151" t="str">
            <v>OM</v>
          </cell>
          <cell r="F151"/>
          <cell r="G151"/>
          <cell r="H151" t="str">
            <v>Oulun edunvalvontatoimisto</v>
          </cell>
          <cell r="I151"/>
        </row>
        <row r="152">
          <cell r="C152" t="str">
            <v>Ylivieskan edunvalvontatoimisto    </v>
          </cell>
          <cell r="D152"/>
          <cell r="E152" t="str">
            <v>OM</v>
          </cell>
          <cell r="F152"/>
          <cell r="G152"/>
          <cell r="H152" t="str">
            <v>Ylivieskan edunvalvontatoimisto    </v>
          </cell>
          <cell r="I152"/>
        </row>
        <row r="153">
          <cell r="C153" t="str">
            <v>Etelä-Pohjanmaan oikeusaputoimisto</v>
          </cell>
          <cell r="D153"/>
          <cell r="E153" t="str">
            <v>OM</v>
          </cell>
          <cell r="F153"/>
          <cell r="G153"/>
          <cell r="H153" t="str">
            <v>Etelä-Pohjanmaan oikeusaputoimisto</v>
          </cell>
          <cell r="I153"/>
        </row>
        <row r="154">
          <cell r="C154" t="str">
            <v>Tuomioistuinlaitos</v>
          </cell>
          <cell r="D154"/>
          <cell r="E154" t="str">
            <v>OM</v>
          </cell>
          <cell r="F154"/>
          <cell r="G154"/>
          <cell r="H154" t="str">
            <v>Tuomioistuinlaitos</v>
          </cell>
          <cell r="I154"/>
        </row>
        <row r="155">
          <cell r="C155" t="str">
            <v>Länsi-Uudenmaan oikeusaputoimisto</v>
          </cell>
          <cell r="D155"/>
          <cell r="E155" t="str">
            <v>OM</v>
          </cell>
          <cell r="F155"/>
          <cell r="G155"/>
          <cell r="H155" t="str">
            <v>Länsi-Uudenmaan oikeusaputoimisto</v>
          </cell>
          <cell r="I155">
            <v>1500</v>
          </cell>
        </row>
      </sheetData>
      <sheetData sheetId="10">
        <row r="1">
          <cell r="A1" t="str">
            <v>Asumisen rahoitus- ja kehittämiskeskus</v>
          </cell>
          <cell r="B1">
            <v>701</v>
          </cell>
          <cell r="C1" t="str">
            <v>YM</v>
          </cell>
          <cell r="D1" t="str">
            <v>vkvasunt</v>
          </cell>
          <cell r="E1" t="str">
            <v>valkor</v>
          </cell>
        </row>
        <row r="2">
          <cell r="A2" t="str">
            <v>Digi- ja väestötietovirasto</v>
          </cell>
          <cell r="B2"/>
          <cell r="C2"/>
          <cell r="D2"/>
          <cell r="E2"/>
        </row>
        <row r="3">
          <cell r="A3" t="str">
            <v>Eduskunta</v>
          </cell>
          <cell r="B3">
            <v>110</v>
          </cell>
          <cell r="C3" t="str">
            <v>EK</v>
          </cell>
          <cell r="D3" t="str">
            <v>vkedusku</v>
          </cell>
          <cell r="E3" t="str">
            <v>valkor</v>
          </cell>
        </row>
        <row r="4">
          <cell r="A4" t="str">
            <v>Elintarviketurvallisuusvirasto</v>
          </cell>
          <cell r="B4">
            <v>408</v>
          </cell>
          <cell r="C4" t="str">
            <v>MMM</v>
          </cell>
          <cell r="D4" t="str">
            <v>vkelinta</v>
          </cell>
          <cell r="E4" t="str">
            <v>valkor</v>
          </cell>
        </row>
        <row r="5">
          <cell r="A5" t="str">
            <v>ELY-keskusten ja TE-toimistojen kehittämis- ja hallintokeskus</v>
          </cell>
          <cell r="B5">
            <v>380</v>
          </cell>
          <cell r="C5" t="str">
            <v>TEM</v>
          </cell>
          <cell r="D5" t="str">
            <v>useita</v>
          </cell>
          <cell r="E5" t="str">
            <v>valkor</v>
          </cell>
        </row>
        <row r="6">
          <cell r="A6" t="str">
            <v>Energiavirasto</v>
          </cell>
          <cell r="B6">
            <v>518</v>
          </cell>
          <cell r="C6" t="str">
            <v>TEM</v>
          </cell>
          <cell r="D6" t="str">
            <v>vkenergi</v>
          </cell>
          <cell r="E6" t="str">
            <v>valkor</v>
          </cell>
        </row>
        <row r="7">
          <cell r="A7" t="str">
            <v>Etelä-Karjalan poliisilaitos</v>
          </cell>
          <cell r="B7">
            <v>224</v>
          </cell>
          <cell r="C7" t="str">
            <v>SM</v>
          </cell>
          <cell r="D7" t="str">
            <v>vketkapl</v>
          </cell>
          <cell r="E7" t="str">
            <v>valkorfi</v>
          </cell>
        </row>
        <row r="8">
          <cell r="A8" t="str">
            <v>Etelä-Pohjanmaan oikeusaputoimisto</v>
          </cell>
          <cell r="B8"/>
          <cell r="C8" t="str">
            <v>OM</v>
          </cell>
          <cell r="D8"/>
          <cell r="E8" t="str">
            <v>valkor</v>
          </cell>
        </row>
        <row r="9">
          <cell r="A9" t="str">
            <v>Etelä-Pohjanmaan poliisilaitos</v>
          </cell>
          <cell r="B9">
            <v>224</v>
          </cell>
          <cell r="C9" t="str">
            <v>SM</v>
          </cell>
          <cell r="D9" t="str">
            <v>vketpopl</v>
          </cell>
          <cell r="E9" t="str">
            <v>valkorfi</v>
          </cell>
        </row>
        <row r="10">
          <cell r="A10" t="str">
            <v>Etelä-Savon ELY-keskus</v>
          </cell>
          <cell r="B10"/>
          <cell r="C10"/>
          <cell r="D10"/>
          <cell r="E10"/>
        </row>
        <row r="11">
          <cell r="A11" t="str">
            <v>Etelä-Savon poliisilaitos</v>
          </cell>
          <cell r="B11">
            <v>224</v>
          </cell>
          <cell r="C11" t="str">
            <v>SM</v>
          </cell>
          <cell r="D11" t="str">
            <v>vketsapl</v>
          </cell>
          <cell r="E11" t="str">
            <v>valkorfi</v>
          </cell>
        </row>
        <row r="12">
          <cell r="A12" t="str">
            <v>Etelä-Suomen aluehallintovirasto</v>
          </cell>
          <cell r="B12">
            <v>360</v>
          </cell>
          <cell r="C12" t="str">
            <v>VM</v>
          </cell>
          <cell r="D12" t="str">
            <v>useita</v>
          </cell>
          <cell r="E12" t="str">
            <v>valkor</v>
          </cell>
        </row>
        <row r="13">
          <cell r="A13" t="str">
            <v>Geodeettinen laitos</v>
          </cell>
          <cell r="B13">
            <v>415</v>
          </cell>
          <cell r="C13" t="str">
            <v>MMM</v>
          </cell>
          <cell r="D13" t="str">
            <v>vkgeodee</v>
          </cell>
          <cell r="E13" t="str">
            <v>valkor</v>
          </cell>
        </row>
        <row r="14">
          <cell r="A14" t="str">
            <v>Geologian tutkimuskeskus</v>
          </cell>
          <cell r="B14">
            <v>504</v>
          </cell>
          <cell r="C14" t="str">
            <v>TEM</v>
          </cell>
          <cell r="D14" t="str">
            <v>vkgeolog</v>
          </cell>
          <cell r="E14" t="str">
            <v>valkor</v>
          </cell>
        </row>
        <row r="15">
          <cell r="A15" t="str">
            <v>Hallinnon tietotekniikkakeskus</v>
          </cell>
          <cell r="B15">
            <v>249</v>
          </cell>
          <cell r="C15" t="str">
            <v>VM</v>
          </cell>
          <cell r="D15" t="str">
            <v>vksisami</v>
          </cell>
          <cell r="E15" t="str">
            <v>valkorfi</v>
          </cell>
        </row>
        <row r="16">
          <cell r="A16" t="str">
            <v>Helsingin poliisilaitos</v>
          </cell>
          <cell r="B16">
            <v>224</v>
          </cell>
          <cell r="C16" t="str">
            <v>SM</v>
          </cell>
          <cell r="D16" t="str">
            <v>vkhkpoli</v>
          </cell>
          <cell r="E16" t="str">
            <v>valkorfi</v>
          </cell>
        </row>
        <row r="17">
          <cell r="A17" t="str">
            <v>Huoltovarmuuskeskus</v>
          </cell>
          <cell r="B17">
            <v>930</v>
          </cell>
          <cell r="C17" t="str">
            <v>TEM</v>
          </cell>
          <cell r="D17" t="str">
            <v>vkhuolto</v>
          </cell>
          <cell r="E17" t="str">
            <v>valkorfi</v>
          </cell>
        </row>
        <row r="18">
          <cell r="A18" t="str">
            <v>Hämeen poliisilaitos</v>
          </cell>
          <cell r="B18">
            <v>224</v>
          </cell>
          <cell r="C18" t="str">
            <v>SM</v>
          </cell>
          <cell r="D18" t="str">
            <v>vkpahapl</v>
          </cell>
          <cell r="E18" t="str">
            <v>valkorfi</v>
          </cell>
        </row>
        <row r="19">
          <cell r="A19" t="str">
            <v>Hätäkeskuslaitos</v>
          </cell>
          <cell r="B19">
            <v>248</v>
          </cell>
          <cell r="C19" t="str">
            <v>SM</v>
          </cell>
          <cell r="D19" t="str">
            <v>vksisami</v>
          </cell>
          <cell r="E19" t="str">
            <v>valkorfi</v>
          </cell>
        </row>
        <row r="20">
          <cell r="A20" t="str">
            <v>Ilmatieteen laitos</v>
          </cell>
          <cell r="B20">
            <v>494</v>
          </cell>
          <cell r="C20" t="str">
            <v>LVM</v>
          </cell>
          <cell r="D20" t="str">
            <v>vkilmati</v>
          </cell>
          <cell r="E20" t="str">
            <v>valkor</v>
          </cell>
        </row>
        <row r="21">
          <cell r="A21" t="str">
            <v>Itä-Suomen poliisilaitos</v>
          </cell>
          <cell r="B21">
            <v>224</v>
          </cell>
          <cell r="C21" t="str">
            <v>SM</v>
          </cell>
          <cell r="D21" t="str">
            <v>vkposapl</v>
          </cell>
          <cell r="E21" t="str">
            <v>valkorfi</v>
          </cell>
        </row>
        <row r="22">
          <cell r="A22" t="str">
            <v>Itä-Uudenmaan poliisilaitos</v>
          </cell>
          <cell r="B22">
            <v>224</v>
          </cell>
          <cell r="C22" t="str">
            <v>SM</v>
          </cell>
          <cell r="D22" t="str">
            <v>vkituupl</v>
          </cell>
          <cell r="E22" t="str">
            <v>valkorfi</v>
          </cell>
        </row>
        <row r="23">
          <cell r="A23" t="str">
            <v>Jokilaaksojen poliisilaitos</v>
          </cell>
          <cell r="B23">
            <v>224</v>
          </cell>
          <cell r="C23" t="str">
            <v>SM</v>
          </cell>
          <cell r="D23" t="str">
            <v>vkjokipl</v>
          </cell>
          <cell r="E23" t="str">
            <v>valkorfi</v>
          </cell>
        </row>
        <row r="24">
          <cell r="A24" t="str">
            <v>Kaakkois-Suomen ELY-keskus</v>
          </cell>
          <cell r="B24"/>
          <cell r="C24"/>
          <cell r="D24"/>
          <cell r="E24"/>
        </row>
        <row r="25">
          <cell r="A25" t="str">
            <v>Kaakkois-Suomen poliisilaitos</v>
          </cell>
          <cell r="B25">
            <v>224</v>
          </cell>
          <cell r="C25" t="str">
            <v>SM</v>
          </cell>
          <cell r="D25" t="str">
            <v>vkkymepl</v>
          </cell>
          <cell r="E25" t="str">
            <v>valkorfi</v>
          </cell>
        </row>
        <row r="26">
          <cell r="A26" t="str">
            <v>Kainuun poliisilaitos</v>
          </cell>
          <cell r="B26">
            <v>224</v>
          </cell>
          <cell r="C26" t="str">
            <v>SM</v>
          </cell>
          <cell r="D26" t="str">
            <v>vkkanupl</v>
          </cell>
          <cell r="E26" t="str">
            <v>valkorfi</v>
          </cell>
        </row>
        <row r="27">
          <cell r="A27" t="str">
            <v>Kansainvälisen liikkuvuuden ja yhteistyön keskus CIMO</v>
          </cell>
          <cell r="B27">
            <v>601</v>
          </cell>
          <cell r="C27" t="str">
            <v>OKM</v>
          </cell>
          <cell r="D27" t="str">
            <v>useita</v>
          </cell>
          <cell r="E27" t="str">
            <v>valkor</v>
          </cell>
        </row>
        <row r="28">
          <cell r="A28" t="str">
            <v>Kansallisarkisto</v>
          </cell>
          <cell r="B28">
            <v>603</v>
          </cell>
          <cell r="C28" t="str">
            <v>OKM</v>
          </cell>
          <cell r="D28" t="str">
            <v>vkkansal</v>
          </cell>
          <cell r="E28" t="str">
            <v>valkor</v>
          </cell>
        </row>
        <row r="29">
          <cell r="A29" t="str">
            <v>Kanta-Hämeen poliisilaitos</v>
          </cell>
          <cell r="B29">
            <v>224</v>
          </cell>
          <cell r="C29" t="str">
            <v>SM</v>
          </cell>
          <cell r="D29" t="str">
            <v>vkkahapl</v>
          </cell>
          <cell r="E29" t="str">
            <v>valkorfi</v>
          </cell>
        </row>
        <row r="30">
          <cell r="A30" t="str">
            <v>Keski-Pohjanmaan ja Pietarsaaren poliisilaitos</v>
          </cell>
          <cell r="B30">
            <v>224</v>
          </cell>
          <cell r="C30" t="str">
            <v>SM</v>
          </cell>
          <cell r="D30" t="str">
            <v>vkkepopl</v>
          </cell>
          <cell r="E30" t="str">
            <v>valkorfi</v>
          </cell>
        </row>
        <row r="31">
          <cell r="A31" t="str">
            <v>Keski-Suomen poliisilaitos</v>
          </cell>
          <cell r="B31">
            <v>224</v>
          </cell>
          <cell r="C31" t="str">
            <v>SM</v>
          </cell>
          <cell r="D31" t="str">
            <v>vkkesupl</v>
          </cell>
          <cell r="E31" t="str">
            <v>valkorfi</v>
          </cell>
        </row>
        <row r="32">
          <cell r="A32" t="str">
            <v>Keski-Uudenmaan poliisilaitos</v>
          </cell>
          <cell r="B32">
            <v>224</v>
          </cell>
          <cell r="C32" t="str">
            <v>SM</v>
          </cell>
          <cell r="D32" t="str">
            <v>vkkeuupl</v>
          </cell>
          <cell r="E32" t="str">
            <v>valkorfi</v>
          </cell>
        </row>
        <row r="33">
          <cell r="A33" t="str">
            <v>Keskusrikospoliisi</v>
          </cell>
          <cell r="B33">
            <v>224</v>
          </cell>
          <cell r="C33" t="str">
            <v>SM</v>
          </cell>
          <cell r="D33" t="str">
            <v>vkkrp</v>
          </cell>
          <cell r="E33" t="str">
            <v>valkorfi</v>
          </cell>
        </row>
        <row r="34">
          <cell r="A34" t="str">
            <v>Kilpailu- ja kuluttajavirasto</v>
          </cell>
          <cell r="B34">
            <v>519</v>
          </cell>
          <cell r="C34" t="str">
            <v>TEM</v>
          </cell>
          <cell r="D34" t="str">
            <v>useita</v>
          </cell>
          <cell r="E34" t="str">
            <v>valkor</v>
          </cell>
        </row>
        <row r="35">
          <cell r="A35" t="str">
            <v>Koillismaan poliisilaitos</v>
          </cell>
          <cell r="B35">
            <v>224</v>
          </cell>
          <cell r="C35" t="str">
            <v>SM</v>
          </cell>
          <cell r="D35" t="str">
            <v>vkkoilpl</v>
          </cell>
          <cell r="E35" t="str">
            <v>valkorfi</v>
          </cell>
        </row>
        <row r="36">
          <cell r="A36" t="str">
            <v>Kuluttajatutkimuskeskus</v>
          </cell>
          <cell r="B36">
            <v>515</v>
          </cell>
          <cell r="C36" t="str">
            <v>TEM</v>
          </cell>
          <cell r="D36" t="str">
            <v>vkkulutt</v>
          </cell>
          <cell r="E36" t="str">
            <v>valkor</v>
          </cell>
        </row>
        <row r="37">
          <cell r="A37" t="str">
            <v>Lapin poliisilaitos</v>
          </cell>
          <cell r="B37">
            <v>224</v>
          </cell>
          <cell r="C37" t="str">
            <v>SM</v>
          </cell>
          <cell r="D37" t="str">
            <v>vklapipl</v>
          </cell>
          <cell r="E37" t="str">
            <v>valkorfi</v>
          </cell>
        </row>
        <row r="38">
          <cell r="A38" t="str">
            <v>Liikenne- ja viestintäministeriö</v>
          </cell>
          <cell r="B38">
            <v>450</v>
          </cell>
          <cell r="C38" t="str">
            <v>LVM</v>
          </cell>
          <cell r="D38" t="str">
            <v>vkliiken</v>
          </cell>
          <cell r="E38" t="str">
            <v>valkor</v>
          </cell>
        </row>
        <row r="39">
          <cell r="A39" t="str">
            <v>Liikenne- ja viestintävirasto</v>
          </cell>
          <cell r="B39"/>
          <cell r="C39" t="str">
            <v>LVM</v>
          </cell>
          <cell r="D39"/>
          <cell r="E39"/>
        </row>
        <row r="40">
          <cell r="A40" t="str">
            <v>Liikenne- ja viestintävirasto Traficom</v>
          </cell>
          <cell r="B40"/>
          <cell r="C40" t="str">
            <v>LVM</v>
          </cell>
          <cell r="D40"/>
          <cell r="E40"/>
        </row>
        <row r="41">
          <cell r="A41" t="str">
            <v>Liikennevirasto</v>
          </cell>
          <cell r="B41">
            <v>456</v>
          </cell>
          <cell r="C41" t="str">
            <v>LVM</v>
          </cell>
          <cell r="D41" t="str">
            <v>vkliivi</v>
          </cell>
          <cell r="E41" t="str">
            <v>valkor</v>
          </cell>
        </row>
        <row r="42">
          <cell r="A42" t="str">
            <v>Liikenteen turvallisuusvirasto TraFi</v>
          </cell>
          <cell r="B42">
            <v>457</v>
          </cell>
          <cell r="C42" t="str">
            <v>LVM</v>
          </cell>
          <cell r="D42" t="str">
            <v>vktrafi</v>
          </cell>
          <cell r="E42" t="str">
            <v>valkor</v>
          </cell>
        </row>
        <row r="43">
          <cell r="A43" t="str">
            <v>Liikkuva poliisi</v>
          </cell>
          <cell r="B43">
            <v>224</v>
          </cell>
          <cell r="C43" t="str">
            <v>SM</v>
          </cell>
          <cell r="D43" t="str">
            <v>vkliikku</v>
          </cell>
          <cell r="E43" t="str">
            <v>valkorfi</v>
          </cell>
        </row>
        <row r="44">
          <cell r="A44" t="str">
            <v>Lounais-Suomen poliisilaitos</v>
          </cell>
          <cell r="B44">
            <v>224</v>
          </cell>
          <cell r="C44" t="str">
            <v>SM</v>
          </cell>
          <cell r="D44" t="str">
            <v>vkvasupl</v>
          </cell>
          <cell r="E44" t="str">
            <v>valkorfi</v>
          </cell>
        </row>
        <row r="45">
          <cell r="A45" t="str">
            <v>Länsi-Uudenmaan oikeusaputoimisto</v>
          </cell>
          <cell r="B45"/>
          <cell r="C45" t="str">
            <v>OM</v>
          </cell>
          <cell r="D45"/>
          <cell r="E45"/>
        </row>
        <row r="46">
          <cell r="A46" t="str">
            <v>Länsi-Uudenmaan poliisilaitos</v>
          </cell>
          <cell r="B46">
            <v>224</v>
          </cell>
          <cell r="C46" t="str">
            <v>SM</v>
          </cell>
          <cell r="D46" t="str">
            <v>vklauupl</v>
          </cell>
          <cell r="E46" t="str">
            <v>valkorfi</v>
          </cell>
        </row>
        <row r="47">
          <cell r="A47" t="str">
            <v>Lääkealan turvallisuus- ja kehittämiskeskus Fimea</v>
          </cell>
          <cell r="B47">
            <v>558</v>
          </cell>
          <cell r="C47" t="str">
            <v>STM</v>
          </cell>
          <cell r="D47" t="str">
            <v>vklaakel</v>
          </cell>
          <cell r="E47" t="str">
            <v>valkor</v>
          </cell>
        </row>
        <row r="48">
          <cell r="A48" t="str">
            <v>Maa- ja elintarviketalouden tutkimuskeskus</v>
          </cell>
          <cell r="B48">
            <v>411</v>
          </cell>
          <cell r="C48" t="str">
            <v>MMM</v>
          </cell>
          <cell r="D48" t="str">
            <v>vkmaaeli</v>
          </cell>
          <cell r="E48" t="str">
            <v>valkor</v>
          </cell>
        </row>
        <row r="49">
          <cell r="A49" t="str">
            <v>Maa- ja metsätalousministeriö</v>
          </cell>
          <cell r="B49">
            <v>440</v>
          </cell>
          <cell r="C49" t="str">
            <v>MMM</v>
          </cell>
          <cell r="D49" t="str">
            <v>vkmaamem</v>
          </cell>
          <cell r="E49" t="str">
            <v>valkor</v>
          </cell>
        </row>
        <row r="50">
          <cell r="A50" t="str">
            <v>Maa- ja metsätalousministeriön tietopalvelukeskus Tike</v>
          </cell>
          <cell r="B50">
            <v>401</v>
          </cell>
          <cell r="C50" t="str">
            <v>MMM</v>
          </cell>
          <cell r="D50" t="str">
            <v>vkmaamet</v>
          </cell>
          <cell r="E50" t="str">
            <v>valkor</v>
          </cell>
        </row>
        <row r="51">
          <cell r="A51" t="str">
            <v>Maahanmuuttovirasto</v>
          </cell>
          <cell r="B51">
            <v>232</v>
          </cell>
          <cell r="C51" t="str">
            <v>SM</v>
          </cell>
          <cell r="D51" t="str">
            <v>vkmaahan</v>
          </cell>
          <cell r="E51" t="str">
            <v>valkor</v>
          </cell>
        </row>
        <row r="52">
          <cell r="A52" t="str">
            <v>Maanmittauslaitos</v>
          </cell>
          <cell r="B52">
            <v>402</v>
          </cell>
          <cell r="C52" t="str">
            <v>MMM</v>
          </cell>
          <cell r="D52" t="str">
            <v>vkmaamit</v>
          </cell>
          <cell r="E52" t="str">
            <v>valkor</v>
          </cell>
        </row>
        <row r="53">
          <cell r="A53" t="str">
            <v>Maaseutuvirasto</v>
          </cell>
          <cell r="B53">
            <v>425</v>
          </cell>
          <cell r="C53" t="str">
            <v>MMM</v>
          </cell>
          <cell r="D53" t="str">
            <v>vkmaaseu</v>
          </cell>
          <cell r="E53" t="str">
            <v>valkor</v>
          </cell>
        </row>
        <row r="54">
          <cell r="A54" t="str">
            <v>Maaseutuvirasto, Maksajavirasto</v>
          </cell>
          <cell r="B54">
            <v>3131</v>
          </cell>
          <cell r="C54" t="str">
            <v>MMM</v>
          </cell>
          <cell r="D54" t="str">
            <v>vkmaaseu</v>
          </cell>
          <cell r="E54" t="str">
            <v>valkor</v>
          </cell>
        </row>
        <row r="55">
          <cell r="A55" t="str">
            <v>Matkailun edistämiskeskus</v>
          </cell>
          <cell r="B55">
            <v>506</v>
          </cell>
          <cell r="C55" t="str">
            <v>TEM</v>
          </cell>
          <cell r="D55" t="str">
            <v>vkmatkai</v>
          </cell>
          <cell r="E55" t="str">
            <v>valkor</v>
          </cell>
        </row>
        <row r="56">
          <cell r="A56" t="str">
            <v>Metsäntutkimuslaitos</v>
          </cell>
          <cell r="B56">
            <v>404</v>
          </cell>
          <cell r="C56" t="str">
            <v>MMM</v>
          </cell>
          <cell r="D56" t="str">
            <v>vkmetsan</v>
          </cell>
          <cell r="E56" t="str">
            <v>valkor</v>
          </cell>
        </row>
        <row r="57">
          <cell r="A57" t="str">
            <v>Mittatekniikan keskus</v>
          </cell>
          <cell r="B57">
            <v>514</v>
          </cell>
          <cell r="C57" t="str">
            <v>TEM</v>
          </cell>
          <cell r="D57" t="str">
            <v>vkmittat</v>
          </cell>
          <cell r="E57" t="str">
            <v>valkor</v>
          </cell>
        </row>
        <row r="58">
          <cell r="A58" t="str">
            <v>Museovirasto</v>
          </cell>
          <cell r="B58">
            <v>606</v>
          </cell>
          <cell r="C58" t="str">
            <v>OKM</v>
          </cell>
          <cell r="D58" t="str">
            <v>vkmuseov</v>
          </cell>
          <cell r="E58" t="str">
            <v>valkor</v>
          </cell>
        </row>
        <row r="59">
          <cell r="A59" t="str">
            <v>Oikeusministeriö</v>
          </cell>
          <cell r="B59">
            <v>150</v>
          </cell>
          <cell r="C59" t="str">
            <v>OM</v>
          </cell>
          <cell r="D59" t="str">
            <v>vkoikeus</v>
          </cell>
          <cell r="E59" t="str">
            <v>valkor</v>
          </cell>
        </row>
        <row r="60">
          <cell r="A60" t="str">
            <v>Oikeusrekisterikeskus</v>
          </cell>
          <cell r="B60">
            <v>154</v>
          </cell>
          <cell r="C60" t="str">
            <v>OM</v>
          </cell>
          <cell r="D60"/>
          <cell r="E60" t="str">
            <v>valkor</v>
          </cell>
        </row>
        <row r="61">
          <cell r="A61" t="str">
            <v>Opetus- ja kulttuuriministeriö</v>
          </cell>
          <cell r="B61">
            <v>600</v>
          </cell>
          <cell r="C61" t="str">
            <v>OKM</v>
          </cell>
          <cell r="D61" t="str">
            <v>vkopetum</v>
          </cell>
          <cell r="E61" t="str">
            <v>valkor</v>
          </cell>
        </row>
        <row r="62">
          <cell r="A62" t="str">
            <v>Opetushallitus</v>
          </cell>
          <cell r="B62">
            <v>660</v>
          </cell>
          <cell r="C62" t="str">
            <v>OKM</v>
          </cell>
          <cell r="D62" t="str">
            <v>vkopetus</v>
          </cell>
          <cell r="E62" t="str">
            <v>valkor</v>
          </cell>
        </row>
        <row r="63">
          <cell r="A63" t="str">
            <v>Oulun poliisilaitos</v>
          </cell>
          <cell r="B63">
            <v>224</v>
          </cell>
          <cell r="C63" t="str">
            <v>SM</v>
          </cell>
          <cell r="D63" t="str">
            <v>vkoulupl</v>
          </cell>
          <cell r="E63" t="str">
            <v>valkorfi</v>
          </cell>
        </row>
        <row r="64">
          <cell r="A64" t="str">
            <v>Palosuojelurahasto</v>
          </cell>
          <cell r="B64">
            <v>933</v>
          </cell>
          <cell r="C64" t="str">
            <v>SM</v>
          </cell>
          <cell r="D64" t="str">
            <v>vkpalosu</v>
          </cell>
          <cell r="E64" t="str">
            <v>valkor</v>
          </cell>
        </row>
        <row r="65">
          <cell r="A65" t="str">
            <v>Patentti- ja rekisterihallitus</v>
          </cell>
          <cell r="B65">
            <v>507</v>
          </cell>
          <cell r="C65" t="str">
            <v>TEM</v>
          </cell>
          <cell r="D65" t="str">
            <v>vkpatent</v>
          </cell>
          <cell r="E65" t="str">
            <v>valkor</v>
          </cell>
        </row>
        <row r="66">
          <cell r="A66" t="str">
            <v>Pelastusopisto</v>
          </cell>
          <cell r="B66">
            <v>220</v>
          </cell>
          <cell r="C66" t="str">
            <v>SM</v>
          </cell>
          <cell r="D66" t="str">
            <v>vkpelast</v>
          </cell>
          <cell r="E66" t="str">
            <v>valkor</v>
          </cell>
        </row>
        <row r="67">
          <cell r="A67" t="str">
            <v>Peräpohjolan poliisilaitos</v>
          </cell>
          <cell r="B67">
            <v>224</v>
          </cell>
          <cell r="C67" t="str">
            <v>SM</v>
          </cell>
          <cell r="D67" t="str">
            <v>vkperapl</v>
          </cell>
          <cell r="E67" t="str">
            <v>valkorfi</v>
          </cell>
        </row>
        <row r="68">
          <cell r="A68" t="str">
            <v>Pohjanmaan poliisilaitos</v>
          </cell>
          <cell r="B68">
            <v>224</v>
          </cell>
          <cell r="C68" t="str">
            <v>SM</v>
          </cell>
          <cell r="D68" t="str">
            <v>vkpohjpl</v>
          </cell>
          <cell r="E68" t="str">
            <v>valkorfi</v>
          </cell>
        </row>
        <row r="69">
          <cell r="A69" t="str">
            <v>Pohjois-Karjalan poliisilaitos</v>
          </cell>
          <cell r="B69">
            <v>224</v>
          </cell>
          <cell r="C69" t="str">
            <v>SM</v>
          </cell>
          <cell r="D69" t="str">
            <v>vkpokapl</v>
          </cell>
          <cell r="E69" t="str">
            <v>valkorfi</v>
          </cell>
        </row>
        <row r="70">
          <cell r="A70" t="str">
            <v>Poliisiammattikorkeakoulu</v>
          </cell>
          <cell r="B70">
            <v>224</v>
          </cell>
          <cell r="C70" t="str">
            <v>SM</v>
          </cell>
          <cell r="D70" t="str">
            <v>vkpkoulu</v>
          </cell>
          <cell r="E70" t="str">
            <v>valkorfi</v>
          </cell>
        </row>
        <row r="71">
          <cell r="A71" t="str">
            <v>Poliisihallituksen Poliisin informaatioteknologiakeskus</v>
          </cell>
          <cell r="B71"/>
          <cell r="C71" t="str">
            <v>SM</v>
          </cell>
          <cell r="D71"/>
          <cell r="E71" t="str">
            <v>valkorfi</v>
          </cell>
        </row>
        <row r="72">
          <cell r="A72" t="str">
            <v>Poliisihallitus</v>
          </cell>
          <cell r="B72">
            <v>224</v>
          </cell>
          <cell r="C72" t="str">
            <v>SM</v>
          </cell>
          <cell r="D72" t="str">
            <v>vkpolisi</v>
          </cell>
          <cell r="E72" t="str">
            <v>valkorfi</v>
          </cell>
        </row>
        <row r="73">
          <cell r="A73" t="str">
            <v>Poliisihallitus Poliisilaitokset</v>
          </cell>
          <cell r="B73"/>
          <cell r="C73" t="str">
            <v>SM</v>
          </cell>
          <cell r="D73"/>
          <cell r="E73" t="str">
            <v>valkorfi</v>
          </cell>
        </row>
        <row r="74">
          <cell r="A74" t="str">
            <v>Poliisilaitokset</v>
          </cell>
          <cell r="B74"/>
          <cell r="C74" t="str">
            <v>SM</v>
          </cell>
          <cell r="D74"/>
          <cell r="E74"/>
        </row>
        <row r="75">
          <cell r="A75" t="str">
            <v>Poliisin tekniikkakeskus</v>
          </cell>
          <cell r="B75">
            <v>224</v>
          </cell>
          <cell r="C75" t="str">
            <v>SM</v>
          </cell>
          <cell r="D75" t="str">
            <v>vkptekni</v>
          </cell>
          <cell r="E75" t="str">
            <v>valkorfi</v>
          </cell>
        </row>
        <row r="76">
          <cell r="A76" t="str">
            <v>Puolustushallinnon rakennuslaitos</v>
          </cell>
          <cell r="B76">
            <v>252</v>
          </cell>
          <cell r="C76" t="str">
            <v>PLM</v>
          </cell>
          <cell r="D76" t="str">
            <v>vkpuolra</v>
          </cell>
          <cell r="E76" t="str">
            <v>valkorfi</v>
          </cell>
        </row>
        <row r="77">
          <cell r="A77" t="str">
            <v>Puolustusministeriö</v>
          </cell>
          <cell r="B77">
            <v>250</v>
          </cell>
          <cell r="C77" t="str">
            <v>PLM</v>
          </cell>
          <cell r="D77" t="str">
            <v>vkpuolmi</v>
          </cell>
          <cell r="E77" t="str">
            <v>valkor</v>
          </cell>
        </row>
        <row r="78">
          <cell r="A78" t="str">
            <v>Puolustusvoimat</v>
          </cell>
          <cell r="B78">
            <v>251</v>
          </cell>
          <cell r="C78" t="str">
            <v>PLM</v>
          </cell>
          <cell r="D78" t="str">
            <v>vkpuolv</v>
          </cell>
          <cell r="E78" t="str">
            <v>valkorfi</v>
          </cell>
        </row>
        <row r="79">
          <cell r="A79" t="str">
            <v>Rajavartiolaitos</v>
          </cell>
          <cell r="B79"/>
          <cell r="C79" t="str">
            <v>SM</v>
          </cell>
          <cell r="D79"/>
          <cell r="E79"/>
        </row>
        <row r="80">
          <cell r="A80" t="str">
            <v>Luonnonvarakeskus</v>
          </cell>
          <cell r="B80">
            <v>412</v>
          </cell>
          <cell r="C80" t="str">
            <v>MMM</v>
          </cell>
          <cell r="D80" t="str">
            <v>vkriista</v>
          </cell>
          <cell r="E80" t="str">
            <v>valkor</v>
          </cell>
        </row>
        <row r="81">
          <cell r="A81" t="str">
            <v>Rikosseuraamuslaitos</v>
          </cell>
          <cell r="B81">
            <v>151</v>
          </cell>
          <cell r="C81" t="str">
            <v>OM</v>
          </cell>
          <cell r="D81" t="str">
            <v>vkrikos</v>
          </cell>
          <cell r="E81" t="str">
            <v>valkor</v>
          </cell>
        </row>
        <row r="82">
          <cell r="A82" t="str">
            <v>Ruokavirasto</v>
          </cell>
          <cell r="B82">
            <v>430</v>
          </cell>
          <cell r="C82" t="str">
            <v>MMM</v>
          </cell>
          <cell r="D82"/>
          <cell r="E82"/>
        </row>
        <row r="83">
          <cell r="A83" t="str">
            <v>Satakunnan poliisilaitos</v>
          </cell>
          <cell r="B83">
            <v>224</v>
          </cell>
          <cell r="C83" t="str">
            <v>SM</v>
          </cell>
          <cell r="D83" t="str">
            <v>vksatapl</v>
          </cell>
          <cell r="E83" t="str">
            <v>valkorfi</v>
          </cell>
        </row>
        <row r="84">
          <cell r="A84" t="str">
            <v>Sisäministeriö</v>
          </cell>
          <cell r="B84">
            <v>200</v>
          </cell>
          <cell r="C84" t="str">
            <v>SM</v>
          </cell>
          <cell r="D84" t="str">
            <v>vksisami</v>
          </cell>
          <cell r="E84" t="str">
            <v>valkorfi</v>
          </cell>
        </row>
        <row r="85">
          <cell r="A85" t="str">
            <v>Sisä-Suomen poliisilaitos</v>
          </cell>
          <cell r="B85">
            <v>224</v>
          </cell>
          <cell r="C85" t="str">
            <v>SM</v>
          </cell>
          <cell r="D85" t="str">
            <v>vkpirkpl</v>
          </cell>
          <cell r="E85" t="str">
            <v>valkorfi</v>
          </cell>
        </row>
        <row r="86">
          <cell r="A86" t="str">
            <v>Sosiaali- ja terveysalan lupa- ja valvontavirasto</v>
          </cell>
          <cell r="B86">
            <v>562</v>
          </cell>
          <cell r="C86" t="str">
            <v>STM</v>
          </cell>
          <cell r="D86" t="str">
            <v>vksostuo</v>
          </cell>
          <cell r="E86" t="str">
            <v>valkor</v>
          </cell>
        </row>
        <row r="87">
          <cell r="A87" t="str">
            <v>Sosiaali- ja terveysministeriö</v>
          </cell>
          <cell r="B87">
            <v>550</v>
          </cell>
          <cell r="C87" t="str">
            <v>STM</v>
          </cell>
          <cell r="D87" t="str">
            <v>vkstm</v>
          </cell>
          <cell r="E87" t="str">
            <v>valkor</v>
          </cell>
        </row>
        <row r="88">
          <cell r="A88" t="str">
            <v>Suojelupoliisi</v>
          </cell>
          <cell r="B88">
            <v>224</v>
          </cell>
          <cell r="C88" t="str">
            <v>SM</v>
          </cell>
          <cell r="D88" t="str">
            <v>vksupo</v>
          </cell>
          <cell r="E88" t="str">
            <v>valkorfi</v>
          </cell>
        </row>
        <row r="89">
          <cell r="A89" t="str">
            <v>Suomen Akatemia</v>
          </cell>
          <cell r="B89">
            <v>605</v>
          </cell>
          <cell r="C89" t="str">
            <v>OKM</v>
          </cell>
          <cell r="D89" t="str">
            <v>vksuoaka</v>
          </cell>
          <cell r="E89" t="str">
            <v>valkor</v>
          </cell>
        </row>
        <row r="90">
          <cell r="A90" t="str">
            <v>Suomen ympäristökeskus</v>
          </cell>
          <cell r="B90">
            <v>702</v>
          </cell>
          <cell r="C90" t="str">
            <v>YM</v>
          </cell>
          <cell r="D90" t="str">
            <v>vksuoymp</v>
          </cell>
          <cell r="E90" t="str">
            <v>valkor</v>
          </cell>
        </row>
        <row r="91">
          <cell r="A91" t="str">
            <v>Suomenlinnan hoitokunta</v>
          </cell>
          <cell r="B91">
            <v>607</v>
          </cell>
          <cell r="C91" t="str">
            <v>OKM</v>
          </cell>
          <cell r="D91" t="str">
            <v>vksuomli</v>
          </cell>
          <cell r="E91" t="str">
            <v>valkor</v>
          </cell>
        </row>
        <row r="92">
          <cell r="A92" t="str">
            <v>Syyttäjälaitos</v>
          </cell>
          <cell r="B92">
            <v>152</v>
          </cell>
          <cell r="C92" t="str">
            <v>OM</v>
          </cell>
          <cell r="D92"/>
          <cell r="E92" t="str">
            <v>valkor</v>
          </cell>
        </row>
        <row r="93">
          <cell r="A93" t="str">
            <v>Säteilyturvakeskus</v>
          </cell>
          <cell r="B93">
            <v>555</v>
          </cell>
          <cell r="C93" t="str">
            <v>STM</v>
          </cell>
          <cell r="D93" t="str">
            <v>vksateil</v>
          </cell>
          <cell r="E93" t="str">
            <v>valkor</v>
          </cell>
        </row>
        <row r="94">
          <cell r="A94" t="str">
            <v>Tasavallan Presidentin kanslia</v>
          </cell>
          <cell r="B94">
            <v>120</v>
          </cell>
          <cell r="C94" t="str">
            <v>TP</v>
          </cell>
          <cell r="D94" t="str">
            <v>vktpresk</v>
          </cell>
          <cell r="E94" t="str">
            <v>valkorfi</v>
          </cell>
        </row>
        <row r="95">
          <cell r="A95" t="str">
            <v>Innovaatiorahoituskeskus Business Finland</v>
          </cell>
          <cell r="B95">
            <v>509</v>
          </cell>
          <cell r="C95" t="str">
            <v>TEM</v>
          </cell>
          <cell r="D95" t="str">
            <v>vktekes</v>
          </cell>
          <cell r="E95" t="str">
            <v>valkor</v>
          </cell>
        </row>
        <row r="96">
          <cell r="A96" t="str">
            <v>Teknologian tutkimuskeskus VTT</v>
          </cell>
          <cell r="B96">
            <v>503</v>
          </cell>
          <cell r="C96" t="str">
            <v>TEM</v>
          </cell>
          <cell r="D96" t="str">
            <v>vkvtektk</v>
          </cell>
          <cell r="E96" t="str">
            <v>valkorfi</v>
          </cell>
        </row>
        <row r="97">
          <cell r="A97" t="str">
            <v>Terveyden ja hyvinvoinnin laitos THL</v>
          </cell>
          <cell r="B97">
            <v>561</v>
          </cell>
          <cell r="C97" t="str">
            <v>STM</v>
          </cell>
          <cell r="D97" t="str">
            <v>vktehyla</v>
          </cell>
          <cell r="E97" t="str">
            <v>valkor</v>
          </cell>
        </row>
        <row r="98">
          <cell r="A98" t="str">
            <v>Tilastokeskus</v>
          </cell>
          <cell r="B98">
            <v>321</v>
          </cell>
          <cell r="C98" t="str">
            <v>VM</v>
          </cell>
          <cell r="D98" t="str">
            <v>vktilkes</v>
          </cell>
          <cell r="E98" t="str">
            <v>valkor</v>
          </cell>
        </row>
        <row r="99">
          <cell r="A99" t="str">
            <v>Tulli</v>
          </cell>
          <cell r="B99">
            <v>302</v>
          </cell>
          <cell r="C99" t="str">
            <v>VM</v>
          </cell>
          <cell r="D99" t="str">
            <v>vktulhal</v>
          </cell>
          <cell r="E99" t="str">
            <v>valkor</v>
          </cell>
        </row>
        <row r="100">
          <cell r="A100" t="str">
            <v>Tuomioistuinlaitos</v>
          </cell>
          <cell r="B100"/>
          <cell r="C100" t="str">
            <v>OM</v>
          </cell>
          <cell r="D100"/>
          <cell r="E100" t="str">
            <v>valkor</v>
          </cell>
        </row>
        <row r="101">
          <cell r="A101" t="str">
            <v>Turvallisuus- ja kemikaalivirasto</v>
          </cell>
          <cell r="B101">
            <v>513</v>
          </cell>
          <cell r="C101" t="str">
            <v>TEM</v>
          </cell>
          <cell r="D101" t="str">
            <v>vkturvat</v>
          </cell>
          <cell r="E101" t="str">
            <v>valkor</v>
          </cell>
        </row>
        <row r="102">
          <cell r="A102" t="str">
            <v>Työ- ja elinkeinoministeriö</v>
          </cell>
          <cell r="B102">
            <v>540</v>
          </cell>
          <cell r="C102" t="str">
            <v>TEM</v>
          </cell>
          <cell r="D102" t="str">
            <v>vktyelmi</v>
          </cell>
          <cell r="E102" t="str">
            <v>valkor</v>
          </cell>
        </row>
        <row r="103">
          <cell r="A103" t="str">
            <v>Ulkoasiainministeriö</v>
          </cell>
          <cell r="B103">
            <v>130</v>
          </cell>
          <cell r="C103" t="str">
            <v>UM</v>
          </cell>
          <cell r="D103" t="str">
            <v>vkulkoas</v>
          </cell>
          <cell r="E103" t="str">
            <v>valkor</v>
          </cell>
        </row>
        <row r="104">
          <cell r="A104" t="str">
            <v>Ulkopoliittinen instituutti</v>
          </cell>
          <cell r="B104">
            <v>112</v>
          </cell>
          <cell r="C104" t="str">
            <v>EK</v>
          </cell>
          <cell r="D104" t="str">
            <v>vkulkins</v>
          </cell>
          <cell r="E104" t="str">
            <v>valkor</v>
          </cell>
        </row>
        <row r="105">
          <cell r="A105" t="str">
            <v>Ulosottolaitos</v>
          </cell>
          <cell r="B105">
            <v>153</v>
          </cell>
          <cell r="C105" t="str">
            <v>OM</v>
          </cell>
          <cell r="D105"/>
          <cell r="E105" t="str">
            <v>valkor</v>
          </cell>
        </row>
        <row r="106">
          <cell r="A106" t="str">
            <v>Valtiokonttori</v>
          </cell>
          <cell r="B106">
            <v>301</v>
          </cell>
          <cell r="C106" t="str">
            <v>VM</v>
          </cell>
          <cell r="D106" t="str">
            <v>vkvaltio</v>
          </cell>
          <cell r="E106" t="str">
            <v>valkor</v>
          </cell>
        </row>
        <row r="107">
          <cell r="A107" t="str">
            <v>Valtion Eläkerahasto</v>
          </cell>
          <cell r="B107">
            <v>928</v>
          </cell>
          <cell r="C107" t="str">
            <v>VM</v>
          </cell>
          <cell r="D107" t="str">
            <v>vkelake</v>
          </cell>
          <cell r="E107" t="str">
            <v>valkor</v>
          </cell>
        </row>
        <row r="108">
          <cell r="A108" t="str">
            <v>Valtion taidemuseo</v>
          </cell>
          <cell r="B108">
            <v>608</v>
          </cell>
          <cell r="C108" t="str">
            <v>OKM</v>
          </cell>
          <cell r="D108" t="str">
            <v>vktaidem</v>
          </cell>
          <cell r="E108" t="str">
            <v>valkor</v>
          </cell>
        </row>
        <row r="109">
          <cell r="A109" t="str">
            <v>Valtion taloudellinen tutkimuskeskus</v>
          </cell>
          <cell r="B109">
            <v>306</v>
          </cell>
          <cell r="C109" t="str">
            <v>VM</v>
          </cell>
          <cell r="D109" t="str">
            <v>vkvtaltk</v>
          </cell>
          <cell r="E109" t="str">
            <v>valkor</v>
          </cell>
        </row>
        <row r="110">
          <cell r="A110" t="str">
            <v>Valtion talous- ja henkilöstöhallinnon palvelukeskus Palkeet</v>
          </cell>
          <cell r="B110">
            <v>309</v>
          </cell>
          <cell r="C110" t="str">
            <v>VM</v>
          </cell>
          <cell r="D110" t="str">
            <v>vkpalkee</v>
          </cell>
          <cell r="E110" t="str">
            <v>valkor</v>
          </cell>
        </row>
        <row r="111">
          <cell r="A111" t="str">
            <v>Valtion tieto- ja viestintätekniikkakeskus Valtori</v>
          </cell>
          <cell r="B111">
            <v>320</v>
          </cell>
          <cell r="C111" t="str">
            <v>VM</v>
          </cell>
          <cell r="D111" t="str">
            <v>n/a</v>
          </cell>
          <cell r="E111" t="str">
            <v>valkor</v>
          </cell>
        </row>
        <row r="112">
          <cell r="A112" t="str">
            <v>Valtioneuvoston kanslia</v>
          </cell>
          <cell r="B112">
            <v>125</v>
          </cell>
          <cell r="C112" t="str">
            <v>VN</v>
          </cell>
          <cell r="D112" t="str">
            <v>vkvalka</v>
          </cell>
          <cell r="E112" t="str">
            <v>valkorfi</v>
          </cell>
        </row>
        <row r="113">
          <cell r="A113" t="str">
            <v>Valtiontalouden tarkastusvirasto</v>
          </cell>
          <cell r="B113">
            <v>111</v>
          </cell>
          <cell r="C113" t="str">
            <v>EK</v>
          </cell>
          <cell r="D113" t="str">
            <v>vkvtatvi</v>
          </cell>
          <cell r="E113" t="str">
            <v>valkor</v>
          </cell>
        </row>
        <row r="114">
          <cell r="A114" t="str">
            <v>Valtiovarainministeriö</v>
          </cell>
          <cell r="B114">
            <v>300</v>
          </cell>
          <cell r="C114" t="str">
            <v>VM</v>
          </cell>
          <cell r="D114" t="str">
            <v>vkvvaram</v>
          </cell>
          <cell r="E114" t="str">
            <v>valkor</v>
          </cell>
        </row>
        <row r="115">
          <cell r="A115" t="str">
            <v>Verohallinto</v>
          </cell>
          <cell r="B115">
            <v>305</v>
          </cell>
          <cell r="C115" t="str">
            <v>VM</v>
          </cell>
          <cell r="D115" t="str">
            <v>vkveroh</v>
          </cell>
          <cell r="E115" t="str">
            <v>valkor</v>
          </cell>
        </row>
        <row r="116">
          <cell r="A116" t="str">
            <v>Viestintävirasto</v>
          </cell>
          <cell r="B116">
            <v>495</v>
          </cell>
          <cell r="C116" t="str">
            <v>LVM</v>
          </cell>
          <cell r="D116" t="str">
            <v>vkviesvi</v>
          </cell>
          <cell r="E116" t="str">
            <v>valkor</v>
          </cell>
        </row>
        <row r="117">
          <cell r="A117" t="str">
            <v>Väestörekisterikeskus</v>
          </cell>
          <cell r="B117">
            <v>308</v>
          </cell>
          <cell r="C117" t="str">
            <v>VM</v>
          </cell>
          <cell r="D117" t="str">
            <v>vkvaesto</v>
          </cell>
          <cell r="E117" t="str">
            <v>valkor</v>
          </cell>
        </row>
        <row r="118">
          <cell r="A118" t="str">
            <v>Väylävirasto</v>
          </cell>
          <cell r="B118">
            <v>456</v>
          </cell>
          <cell r="C118" t="str">
            <v>LVM</v>
          </cell>
          <cell r="D118"/>
          <cell r="E118" t="str">
            <v>valkor</v>
          </cell>
        </row>
        <row r="119">
          <cell r="A119" t="str">
            <v>Ympäristöministeriö</v>
          </cell>
          <cell r="B119">
            <v>700</v>
          </cell>
          <cell r="C119" t="str">
            <v>YM</v>
          </cell>
          <cell r="D119" t="str">
            <v>vkympmi</v>
          </cell>
          <cell r="E119" t="str">
            <v>valkor</v>
          </cell>
        </row>
        <row r="120">
          <cell r="A120" t="str">
            <v>Öljysuojarahasto ÖSRA</v>
          </cell>
          <cell r="B120">
            <v>924</v>
          </cell>
          <cell r="C120" t="str">
            <v>YM</v>
          </cell>
          <cell r="D120" t="str">
            <v>vkympmi</v>
          </cell>
          <cell r="E120" t="str">
            <v>valkor</v>
          </cell>
        </row>
        <row r="121">
          <cell r="A121" t="str">
            <v>Luonnonvarakeskus</v>
          </cell>
          <cell r="B121">
            <v>410</v>
          </cell>
          <cell r="C121" t="str">
            <v>MMM</v>
          </cell>
          <cell r="D121" t="str">
            <v>valkor</v>
          </cell>
          <cell r="E121" t="str">
            <v>valkor</v>
          </cell>
        </row>
        <row r="122">
          <cell r="A122" t="str">
            <v>Valtiokonttori, Tia</v>
          </cell>
          <cell r="B122">
            <v>3010</v>
          </cell>
          <cell r="C122" t="str">
            <v>VM</v>
          </cell>
          <cell r="D122" t="str">
            <v>n/a</v>
          </cell>
          <cell r="E122" t="str">
            <v>valkor</v>
          </cell>
        </row>
        <row r="123">
          <cell r="A123" t="str">
            <v>Rahoitusvakausvirasto</v>
          </cell>
          <cell r="B123">
            <v>3150</v>
          </cell>
          <cell r="C123" t="str">
            <v>VM</v>
          </cell>
          <cell r="D123"/>
          <cell r="E123"/>
        </row>
        <row r="124">
          <cell r="A124" t="str">
            <v>Rahoitusvakausrahasto</v>
          </cell>
          <cell r="B124">
            <v>9400</v>
          </cell>
          <cell r="C124" t="str">
            <v>VM</v>
          </cell>
          <cell r="D124"/>
          <cell r="E124"/>
        </row>
        <row r="125">
          <cell r="A125" t="str">
            <v>Valtion ydinjätehuoltorahasto</v>
          </cell>
          <cell r="B125">
            <v>9260</v>
          </cell>
          <cell r="C125" t="str">
            <v>TEM</v>
          </cell>
          <cell r="D125"/>
          <cell r="E125" t="str">
            <v>valkor</v>
          </cell>
        </row>
        <row r="126">
          <cell r="A126" t="str">
            <v>Sosiaaliturva-asioiden muutoksenhakulautakunta</v>
          </cell>
          <cell r="B126">
            <v>5630</v>
          </cell>
          <cell r="C126" t="str">
            <v>STM</v>
          </cell>
          <cell r="D126" t="str">
            <v>valkor</v>
          </cell>
          <cell r="E126" t="str">
            <v>valkor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EE5E-CB9E-425B-80FE-F67B3F79F0F6}">
  <dimension ref="A1:BN16"/>
  <sheetViews>
    <sheetView tabSelected="1" workbookViewId="0">
      <selection activeCell="A16" sqref="A16"/>
    </sheetView>
  </sheetViews>
  <sheetFormatPr defaultRowHeight="14.5" x14ac:dyDescent="0.35"/>
  <cols>
    <col min="1" max="1" width="14.26953125" bestFit="1" customWidth="1"/>
    <col min="2" max="2" width="13.26953125" bestFit="1" customWidth="1"/>
    <col min="3" max="3" width="11.1796875" bestFit="1" customWidth="1"/>
    <col min="4" max="4" width="14.54296875" bestFit="1" customWidth="1"/>
    <col min="5" max="5" width="10" bestFit="1" customWidth="1"/>
    <col min="6" max="6" width="7.26953125" bestFit="1" customWidth="1"/>
    <col min="7" max="7" width="6.81640625" bestFit="1" customWidth="1"/>
    <col min="8" max="8" width="12.26953125" bestFit="1" customWidth="1"/>
    <col min="9" max="9" width="8.54296875" bestFit="1" customWidth="1"/>
    <col min="10" max="10" width="11.81640625" bestFit="1" customWidth="1"/>
    <col min="11" max="11" width="7.26953125" bestFit="1" customWidth="1"/>
    <col min="12" max="12" width="6.81640625" bestFit="1" customWidth="1"/>
    <col min="13" max="13" width="12.453125" bestFit="1" customWidth="1"/>
    <col min="14" max="14" width="8.54296875" bestFit="1" customWidth="1"/>
    <col min="15" max="15" width="11.81640625" bestFit="1" customWidth="1"/>
    <col min="16" max="16" width="7.26953125" bestFit="1" customWidth="1"/>
    <col min="17" max="17" width="6.81640625" bestFit="1" customWidth="1"/>
    <col min="18" max="18" width="12.453125" bestFit="1" customWidth="1"/>
    <col min="19" max="19" width="8.54296875" bestFit="1" customWidth="1"/>
    <col min="20" max="20" width="11.81640625" bestFit="1" customWidth="1"/>
    <col min="21" max="21" width="7.26953125" bestFit="1" customWidth="1"/>
    <col min="22" max="22" width="6.81640625" bestFit="1" customWidth="1"/>
    <col min="23" max="23" width="12.453125" bestFit="1" customWidth="1"/>
    <col min="24" max="24" width="8.54296875" bestFit="1" customWidth="1"/>
    <col min="25" max="25" width="11.81640625" bestFit="1" customWidth="1"/>
    <col min="26" max="26" width="7.26953125" bestFit="1" customWidth="1"/>
    <col min="27" max="27" width="6.81640625" bestFit="1" customWidth="1"/>
    <col min="28" max="28" width="12.453125" bestFit="1" customWidth="1"/>
    <col min="29" max="29" width="8.54296875" bestFit="1" customWidth="1"/>
    <col min="30" max="30" width="11.81640625" bestFit="1" customWidth="1"/>
    <col min="31" max="31" width="7.26953125" bestFit="1" customWidth="1"/>
    <col min="32" max="32" width="6.81640625" bestFit="1" customWidth="1"/>
    <col min="33" max="33" width="12.453125" bestFit="1" customWidth="1"/>
    <col min="34" max="34" width="8.54296875" bestFit="1" customWidth="1"/>
    <col min="35" max="35" width="11.81640625" bestFit="1" customWidth="1"/>
    <col min="36" max="36" width="7.26953125" bestFit="1" customWidth="1"/>
    <col min="37" max="37" width="6.81640625" bestFit="1" customWidth="1"/>
    <col min="38" max="38" width="12.453125" bestFit="1" customWidth="1"/>
    <col min="39" max="39" width="8.54296875" bestFit="1" customWidth="1"/>
    <col min="40" max="40" width="11.81640625" bestFit="1" customWidth="1"/>
    <col min="41" max="41" width="7.26953125" bestFit="1" customWidth="1"/>
    <col min="42" max="42" width="6.81640625" bestFit="1" customWidth="1"/>
    <col min="43" max="43" width="12.453125" bestFit="1" customWidth="1"/>
    <col min="44" max="44" width="8.54296875" bestFit="1" customWidth="1"/>
    <col min="45" max="45" width="11.81640625" bestFit="1" customWidth="1"/>
    <col min="46" max="46" width="7.26953125" bestFit="1" customWidth="1"/>
    <col min="47" max="47" width="6.81640625" bestFit="1" customWidth="1"/>
    <col min="48" max="48" width="12.453125" bestFit="1" customWidth="1"/>
    <col min="49" max="49" width="8.54296875" bestFit="1" customWidth="1"/>
    <col min="50" max="50" width="11.81640625" bestFit="1" customWidth="1"/>
    <col min="51" max="51" width="7.26953125" bestFit="1" customWidth="1"/>
    <col min="52" max="52" width="6.81640625" bestFit="1" customWidth="1"/>
    <col min="53" max="53" width="12.453125" bestFit="1" customWidth="1"/>
    <col min="54" max="54" width="8.54296875" bestFit="1" customWidth="1"/>
    <col min="55" max="56" width="11.81640625" bestFit="1" customWidth="1"/>
    <col min="57" max="57" width="6.81640625" bestFit="1" customWidth="1"/>
    <col min="58" max="58" width="12.453125" bestFit="1" customWidth="1"/>
    <col min="59" max="59" width="8.54296875" bestFit="1" customWidth="1"/>
    <col min="60" max="60" width="11.81640625" bestFit="1" customWidth="1"/>
    <col min="61" max="61" width="7.26953125" bestFit="1" customWidth="1"/>
    <col min="62" max="62" width="6.81640625" bestFit="1" customWidth="1"/>
    <col min="63" max="63" width="12.453125" bestFit="1" customWidth="1"/>
    <col min="64" max="64" width="8.54296875" bestFit="1" customWidth="1"/>
    <col min="65" max="65" width="11.81640625" bestFit="1" customWidth="1"/>
    <col min="66" max="66" width="7.26953125" bestFit="1" customWidth="1"/>
  </cols>
  <sheetData>
    <row r="1" spans="1:66" s="2" customForma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4" t="s">
        <v>5</v>
      </c>
      <c r="L1" s="1" t="s">
        <v>6</v>
      </c>
      <c r="M1" s="2" t="s">
        <v>10</v>
      </c>
      <c r="N1" s="2" t="s">
        <v>8</v>
      </c>
      <c r="O1" s="2" t="s">
        <v>9</v>
      </c>
      <c r="P1" s="4" t="s">
        <v>5</v>
      </c>
      <c r="Q1" s="1" t="s">
        <v>6</v>
      </c>
      <c r="R1" s="2" t="s">
        <v>10</v>
      </c>
      <c r="S1" s="2" t="s">
        <v>8</v>
      </c>
      <c r="T1" s="2" t="s">
        <v>9</v>
      </c>
      <c r="U1" s="4" t="s">
        <v>5</v>
      </c>
      <c r="V1" s="1" t="s">
        <v>6</v>
      </c>
      <c r="W1" s="2" t="s">
        <v>10</v>
      </c>
      <c r="X1" s="2" t="s">
        <v>8</v>
      </c>
      <c r="Y1" s="2" t="s">
        <v>9</v>
      </c>
      <c r="Z1" s="4" t="s">
        <v>5</v>
      </c>
      <c r="AA1" s="1" t="s">
        <v>6</v>
      </c>
      <c r="AB1" s="2" t="s">
        <v>10</v>
      </c>
      <c r="AC1" s="2" t="s">
        <v>8</v>
      </c>
      <c r="AD1" s="2" t="s">
        <v>9</v>
      </c>
      <c r="AE1" s="4" t="s">
        <v>5</v>
      </c>
      <c r="AF1" s="1" t="s">
        <v>6</v>
      </c>
      <c r="AG1" s="2" t="s">
        <v>10</v>
      </c>
      <c r="AH1" s="2" t="s">
        <v>8</v>
      </c>
      <c r="AI1" s="2" t="s">
        <v>9</v>
      </c>
      <c r="AJ1" s="4" t="s">
        <v>5</v>
      </c>
      <c r="AK1" s="1" t="s">
        <v>6</v>
      </c>
      <c r="AL1" s="2" t="s">
        <v>10</v>
      </c>
      <c r="AM1" s="2" t="s">
        <v>8</v>
      </c>
      <c r="AN1" s="2" t="s">
        <v>9</v>
      </c>
      <c r="AO1" s="4" t="s">
        <v>5</v>
      </c>
      <c r="AP1" s="1" t="s">
        <v>6</v>
      </c>
      <c r="AQ1" s="2" t="s">
        <v>10</v>
      </c>
      <c r="AR1" s="2" t="s">
        <v>8</v>
      </c>
      <c r="AS1" s="2" t="s">
        <v>9</v>
      </c>
      <c r="AT1" s="4" t="s">
        <v>5</v>
      </c>
      <c r="AU1" s="1" t="s">
        <v>6</v>
      </c>
      <c r="AV1" s="2" t="s">
        <v>10</v>
      </c>
      <c r="AW1" s="2" t="s">
        <v>8</v>
      </c>
      <c r="AX1" s="2" t="s">
        <v>9</v>
      </c>
      <c r="AY1" s="4" t="s">
        <v>5</v>
      </c>
      <c r="AZ1" s="1" t="s">
        <v>6</v>
      </c>
      <c r="BA1" s="2" t="s">
        <v>10</v>
      </c>
      <c r="BB1" s="2" t="s">
        <v>8</v>
      </c>
      <c r="BC1" s="2" t="s">
        <v>9</v>
      </c>
      <c r="BD1" s="5" t="s">
        <v>5</v>
      </c>
      <c r="BE1" s="1" t="s">
        <v>6</v>
      </c>
      <c r="BF1" s="2" t="s">
        <v>10</v>
      </c>
      <c r="BG1" s="2" t="s">
        <v>8</v>
      </c>
      <c r="BH1" s="2" t="s">
        <v>9</v>
      </c>
      <c r="BI1" s="4" t="s">
        <v>5</v>
      </c>
      <c r="BJ1" s="1" t="s">
        <v>6</v>
      </c>
      <c r="BK1" s="2" t="s">
        <v>10</v>
      </c>
      <c r="BL1" s="2" t="s">
        <v>8</v>
      </c>
      <c r="BM1" s="2" t="s">
        <v>9</v>
      </c>
      <c r="BN1" s="4" t="s">
        <v>5</v>
      </c>
    </row>
    <row r="2" spans="1:66" x14ac:dyDescent="0.35">
      <c r="A2" t="s">
        <v>11</v>
      </c>
      <c r="B2">
        <v>329</v>
      </c>
      <c r="C2">
        <v>8382</v>
      </c>
      <c r="D2">
        <v>76</v>
      </c>
      <c r="E2">
        <v>8787</v>
      </c>
      <c r="F2" s="3">
        <f t="shared" ref="F2:F16" si="0">(C2+D2)/(B2+C2+D2)</f>
        <v>0.96255832479799708</v>
      </c>
      <c r="G2">
        <v>202012</v>
      </c>
      <c r="H2">
        <v>12</v>
      </c>
      <c r="I2">
        <v>855</v>
      </c>
      <c r="J2">
        <v>35</v>
      </c>
      <c r="K2" s="4">
        <f t="shared" ref="K2:K16" si="1">(I2+J2)/(H2+I2+J2)</f>
        <v>0.98669623059866962</v>
      </c>
      <c r="L2">
        <v>202011</v>
      </c>
      <c r="M2">
        <v>9</v>
      </c>
      <c r="N2">
        <v>604</v>
      </c>
      <c r="O2">
        <v>22</v>
      </c>
      <c r="P2" s="4">
        <f t="shared" ref="P2:P16" si="2">(N2+O2)/(M2+N2+O2)</f>
        <v>0.98582677165354327</v>
      </c>
      <c r="Q2">
        <v>202010</v>
      </c>
      <c r="R2">
        <v>25</v>
      </c>
      <c r="S2">
        <v>704</v>
      </c>
      <c r="T2">
        <v>19</v>
      </c>
      <c r="U2" s="4">
        <f t="shared" ref="U2:U16" si="3">(S2+T2)/(R2+S2+T2)</f>
        <v>0.96657754010695185</v>
      </c>
      <c r="V2">
        <v>202009</v>
      </c>
      <c r="W2">
        <v>14</v>
      </c>
      <c r="X2">
        <v>684</v>
      </c>
      <c r="Y2">
        <v>0</v>
      </c>
      <c r="Z2" s="4">
        <f t="shared" ref="Z2:Z16" si="4">(X2+Y2)/(W2+X2+Y2)</f>
        <v>0.97994269340974216</v>
      </c>
      <c r="AA2">
        <v>202008</v>
      </c>
      <c r="AB2">
        <v>31</v>
      </c>
      <c r="AC2">
        <v>486</v>
      </c>
      <c r="AD2">
        <v>0</v>
      </c>
      <c r="AE2" s="4">
        <f t="shared" ref="AE2:AE16" si="5">(AC2+AD2)/(AB2+AC2+AD2)</f>
        <v>0.94003868471953578</v>
      </c>
      <c r="AF2">
        <v>202007</v>
      </c>
      <c r="AG2">
        <v>25</v>
      </c>
      <c r="AH2">
        <v>595</v>
      </c>
      <c r="AI2">
        <v>0</v>
      </c>
      <c r="AJ2" s="4">
        <f t="shared" ref="AJ2:AJ16" si="6">(AH2+AI2)/(AG2+AH2+AI2)</f>
        <v>0.95967741935483875</v>
      </c>
      <c r="AK2">
        <v>202006</v>
      </c>
      <c r="AL2">
        <v>31</v>
      </c>
      <c r="AM2">
        <v>570</v>
      </c>
      <c r="AN2">
        <v>0</v>
      </c>
      <c r="AO2" s="4">
        <f t="shared" ref="AO2:AO16" si="7">(AM2+AN2)/(AL2+AM2+AN2)</f>
        <v>0.9484193011647255</v>
      </c>
      <c r="AP2">
        <v>202005</v>
      </c>
      <c r="AQ2">
        <v>15</v>
      </c>
      <c r="AR2">
        <v>595</v>
      </c>
      <c r="AS2">
        <v>0</v>
      </c>
      <c r="AT2" s="4">
        <f t="shared" ref="AT2:AT16" si="8">(AR2+AS2)/(AQ2+AR2+AS2)</f>
        <v>0.97540983606557374</v>
      </c>
      <c r="AU2">
        <v>202004</v>
      </c>
      <c r="AV2">
        <v>20</v>
      </c>
      <c r="AW2">
        <v>715</v>
      </c>
      <c r="AX2">
        <v>0</v>
      </c>
      <c r="AY2" s="4">
        <f t="shared" ref="AY2:AY16" si="9">(AW2+AX2)/(AV2+AW2+AX2)</f>
        <v>0.97278911564625847</v>
      </c>
      <c r="AZ2">
        <v>202003</v>
      </c>
      <c r="BA2">
        <v>47</v>
      </c>
      <c r="BB2">
        <v>905</v>
      </c>
      <c r="BC2">
        <v>0</v>
      </c>
      <c r="BD2" s="4">
        <f t="shared" ref="BD2:BD16" si="10">(BB2+BC2)/(BA2+BB2+BC2)</f>
        <v>0.95063025210084029</v>
      </c>
      <c r="BE2">
        <v>202002</v>
      </c>
      <c r="BF2">
        <v>61</v>
      </c>
      <c r="BG2">
        <v>804</v>
      </c>
      <c r="BH2">
        <v>0</v>
      </c>
      <c r="BI2" s="4">
        <f t="shared" ref="BI2:BI16" si="11">(BG2+BH2)/(BF2+BG2+BH2)</f>
        <v>0.92947976878612715</v>
      </c>
      <c r="BJ2">
        <v>202001</v>
      </c>
      <c r="BK2">
        <v>39</v>
      </c>
      <c r="BL2">
        <v>865</v>
      </c>
      <c r="BM2">
        <v>0</v>
      </c>
      <c r="BN2" s="4">
        <f t="shared" ref="BN2:BN16" si="12">(BL2+BM2)/(BK2+BL2+BM2)</f>
        <v>0.95685840707964598</v>
      </c>
    </row>
    <row r="3" spans="1:66" x14ac:dyDescent="0.35">
      <c r="A3" t="s">
        <v>12</v>
      </c>
      <c r="B3">
        <v>2254</v>
      </c>
      <c r="C3">
        <v>56427</v>
      </c>
      <c r="D3">
        <v>260</v>
      </c>
      <c r="E3">
        <v>58941</v>
      </c>
      <c r="F3" s="3">
        <f t="shared" si="0"/>
        <v>0.96175836853802954</v>
      </c>
      <c r="G3">
        <v>202012</v>
      </c>
      <c r="H3">
        <v>111</v>
      </c>
      <c r="I3">
        <v>6138</v>
      </c>
      <c r="J3">
        <v>144</v>
      </c>
      <c r="K3" s="4">
        <f t="shared" si="1"/>
        <v>0.98263725950258096</v>
      </c>
      <c r="L3">
        <v>202011</v>
      </c>
      <c r="M3">
        <v>109</v>
      </c>
      <c r="N3">
        <v>4989</v>
      </c>
      <c r="O3">
        <v>87</v>
      </c>
      <c r="P3" s="4">
        <f t="shared" si="2"/>
        <v>0.97897782063645133</v>
      </c>
      <c r="Q3">
        <v>202010</v>
      </c>
      <c r="R3">
        <v>138</v>
      </c>
      <c r="S3">
        <v>5185</v>
      </c>
      <c r="T3">
        <v>29</v>
      </c>
      <c r="U3" s="4">
        <f t="shared" si="3"/>
        <v>0.97421524663677128</v>
      </c>
      <c r="V3">
        <v>202009</v>
      </c>
      <c r="W3">
        <v>191</v>
      </c>
      <c r="X3">
        <v>4819</v>
      </c>
      <c r="Y3">
        <v>0</v>
      </c>
      <c r="Z3" s="4">
        <f t="shared" si="4"/>
        <v>0.96187624750499001</v>
      </c>
      <c r="AA3">
        <v>202008</v>
      </c>
      <c r="AB3">
        <v>190</v>
      </c>
      <c r="AC3">
        <v>4022</v>
      </c>
      <c r="AD3">
        <v>0</v>
      </c>
      <c r="AE3" s="4">
        <f t="shared" si="5"/>
        <v>0.95489078822412155</v>
      </c>
      <c r="AF3">
        <v>202007</v>
      </c>
      <c r="AG3">
        <v>205</v>
      </c>
      <c r="AH3">
        <v>4310</v>
      </c>
      <c r="AI3">
        <v>0</v>
      </c>
      <c r="AJ3" s="4">
        <f t="shared" si="6"/>
        <v>0.95459579180509413</v>
      </c>
      <c r="AK3">
        <v>202006</v>
      </c>
      <c r="AL3">
        <v>231</v>
      </c>
      <c r="AM3">
        <v>4684</v>
      </c>
      <c r="AN3">
        <v>0</v>
      </c>
      <c r="AO3" s="4">
        <f t="shared" si="7"/>
        <v>0.953001017293998</v>
      </c>
      <c r="AP3">
        <v>202005</v>
      </c>
      <c r="AQ3">
        <v>195</v>
      </c>
      <c r="AR3">
        <v>4382</v>
      </c>
      <c r="AS3">
        <v>0</v>
      </c>
      <c r="AT3" s="4">
        <f t="shared" si="8"/>
        <v>0.95739567402228531</v>
      </c>
      <c r="AU3">
        <v>202004</v>
      </c>
      <c r="AV3">
        <v>201</v>
      </c>
      <c r="AW3">
        <v>4341</v>
      </c>
      <c r="AX3">
        <v>0</v>
      </c>
      <c r="AY3" s="4">
        <f t="shared" si="9"/>
        <v>0.95574636723910167</v>
      </c>
      <c r="AZ3">
        <v>202003</v>
      </c>
      <c r="BA3">
        <v>215</v>
      </c>
      <c r="BB3">
        <v>4481</v>
      </c>
      <c r="BC3">
        <v>0</v>
      </c>
      <c r="BD3" s="4">
        <f t="shared" si="10"/>
        <v>0.95421635434412266</v>
      </c>
      <c r="BE3">
        <v>202002</v>
      </c>
      <c r="BF3">
        <v>207</v>
      </c>
      <c r="BG3">
        <v>4367</v>
      </c>
      <c r="BH3">
        <v>0</v>
      </c>
      <c r="BI3" s="4">
        <f t="shared" si="11"/>
        <v>0.954744206383909</v>
      </c>
      <c r="BJ3">
        <v>202001</v>
      </c>
      <c r="BK3">
        <v>261</v>
      </c>
      <c r="BL3">
        <v>4709</v>
      </c>
      <c r="BM3">
        <v>0</v>
      </c>
      <c r="BN3" s="4">
        <f t="shared" si="12"/>
        <v>0.94748490945674047</v>
      </c>
    </row>
    <row r="4" spans="1:66" x14ac:dyDescent="0.35">
      <c r="A4" t="s">
        <v>13</v>
      </c>
      <c r="B4">
        <v>2258</v>
      </c>
      <c r="C4">
        <v>35394</v>
      </c>
      <c r="D4">
        <v>349</v>
      </c>
      <c r="E4">
        <v>38001</v>
      </c>
      <c r="F4" s="3">
        <f t="shared" si="0"/>
        <v>0.94058051103918316</v>
      </c>
      <c r="G4">
        <v>202012</v>
      </c>
      <c r="H4">
        <v>144</v>
      </c>
      <c r="I4">
        <v>3609</v>
      </c>
      <c r="J4">
        <v>158</v>
      </c>
      <c r="K4" s="4">
        <f t="shared" si="1"/>
        <v>0.96318077218102782</v>
      </c>
      <c r="L4">
        <v>202011</v>
      </c>
      <c r="M4">
        <v>138</v>
      </c>
      <c r="N4">
        <v>3123</v>
      </c>
      <c r="O4">
        <v>104</v>
      </c>
      <c r="P4" s="4">
        <f t="shared" si="2"/>
        <v>0.95898959881129275</v>
      </c>
      <c r="Q4">
        <v>202010</v>
      </c>
      <c r="R4">
        <v>183</v>
      </c>
      <c r="S4">
        <v>3299</v>
      </c>
      <c r="T4">
        <v>87</v>
      </c>
      <c r="U4" s="4">
        <f t="shared" si="3"/>
        <v>0.94872513309050155</v>
      </c>
      <c r="V4">
        <v>202009</v>
      </c>
      <c r="W4">
        <v>206</v>
      </c>
      <c r="X4">
        <v>3202</v>
      </c>
      <c r="Y4">
        <v>0</v>
      </c>
      <c r="Z4" s="4">
        <f t="shared" si="4"/>
        <v>0.93955399061032863</v>
      </c>
      <c r="AA4">
        <v>202008</v>
      </c>
      <c r="AB4">
        <v>155</v>
      </c>
      <c r="AC4">
        <v>2330</v>
      </c>
      <c r="AD4">
        <v>0</v>
      </c>
      <c r="AE4" s="4">
        <f t="shared" si="5"/>
        <v>0.93762575452716301</v>
      </c>
      <c r="AF4">
        <v>202007</v>
      </c>
      <c r="AG4">
        <v>180</v>
      </c>
      <c r="AH4">
        <v>2474</v>
      </c>
      <c r="AI4">
        <v>0</v>
      </c>
      <c r="AJ4" s="4">
        <f t="shared" si="6"/>
        <v>0.93217784476262244</v>
      </c>
      <c r="AK4">
        <v>202006</v>
      </c>
      <c r="AL4">
        <v>192</v>
      </c>
      <c r="AM4">
        <v>2813</v>
      </c>
      <c r="AN4">
        <v>0</v>
      </c>
      <c r="AO4" s="4">
        <f t="shared" si="7"/>
        <v>0.93610648918469219</v>
      </c>
      <c r="AP4">
        <v>202005</v>
      </c>
      <c r="AQ4">
        <v>256</v>
      </c>
      <c r="AR4">
        <v>2705</v>
      </c>
      <c r="AS4">
        <v>0</v>
      </c>
      <c r="AT4" s="4">
        <f t="shared" si="8"/>
        <v>0.9135427220533604</v>
      </c>
      <c r="AU4">
        <v>202004</v>
      </c>
      <c r="AV4">
        <v>195</v>
      </c>
      <c r="AW4">
        <v>2944</v>
      </c>
      <c r="AX4">
        <v>0</v>
      </c>
      <c r="AY4" s="4">
        <f t="shared" si="9"/>
        <v>0.93787830519273652</v>
      </c>
      <c r="AZ4">
        <v>202003</v>
      </c>
      <c r="BA4">
        <v>199</v>
      </c>
      <c r="BB4">
        <v>3048</v>
      </c>
      <c r="BC4">
        <v>0</v>
      </c>
      <c r="BD4" s="4">
        <f t="shared" si="10"/>
        <v>0.93871265783800428</v>
      </c>
      <c r="BE4">
        <v>202002</v>
      </c>
      <c r="BF4">
        <v>184</v>
      </c>
      <c r="BG4">
        <v>2863</v>
      </c>
      <c r="BH4">
        <v>0</v>
      </c>
      <c r="BI4" s="4">
        <f t="shared" si="11"/>
        <v>0.93961273383656052</v>
      </c>
      <c r="BJ4">
        <v>202001</v>
      </c>
      <c r="BK4">
        <v>226</v>
      </c>
      <c r="BL4">
        <v>2984</v>
      </c>
      <c r="BM4">
        <v>0</v>
      </c>
      <c r="BN4" s="4">
        <f t="shared" si="12"/>
        <v>0.92959501557632396</v>
      </c>
    </row>
    <row r="5" spans="1:66" x14ac:dyDescent="0.35">
      <c r="A5" t="s">
        <v>14</v>
      </c>
      <c r="B5">
        <v>1474</v>
      </c>
      <c r="C5">
        <v>44526</v>
      </c>
      <c r="D5">
        <v>248</v>
      </c>
      <c r="E5">
        <v>46248</v>
      </c>
      <c r="F5" s="3">
        <f t="shared" si="0"/>
        <v>0.96812835149628096</v>
      </c>
      <c r="G5">
        <v>202012</v>
      </c>
      <c r="H5">
        <v>56</v>
      </c>
      <c r="I5">
        <v>4232</v>
      </c>
      <c r="J5">
        <v>123</v>
      </c>
      <c r="K5" s="4">
        <f t="shared" si="1"/>
        <v>0.98730446610745859</v>
      </c>
      <c r="L5">
        <v>202011</v>
      </c>
      <c r="M5">
        <v>48</v>
      </c>
      <c r="N5">
        <v>3174</v>
      </c>
      <c r="O5">
        <v>84</v>
      </c>
      <c r="P5" s="4">
        <f t="shared" si="2"/>
        <v>0.98548094373865702</v>
      </c>
      <c r="Q5">
        <v>202010</v>
      </c>
      <c r="R5">
        <v>139</v>
      </c>
      <c r="S5">
        <v>3147</v>
      </c>
      <c r="T5">
        <v>41</v>
      </c>
      <c r="U5" s="4">
        <f t="shared" si="3"/>
        <v>0.9582206191764352</v>
      </c>
      <c r="V5">
        <v>202009</v>
      </c>
      <c r="W5">
        <v>126</v>
      </c>
      <c r="X5">
        <v>5933</v>
      </c>
      <c r="Y5">
        <v>0</v>
      </c>
      <c r="Z5" s="4">
        <f t="shared" si="4"/>
        <v>0.97920448918963521</v>
      </c>
      <c r="AA5">
        <v>202008</v>
      </c>
      <c r="AB5">
        <v>108</v>
      </c>
      <c r="AC5">
        <v>2182</v>
      </c>
      <c r="AD5">
        <v>0</v>
      </c>
      <c r="AE5" s="4">
        <f t="shared" si="5"/>
        <v>0.95283842794759821</v>
      </c>
      <c r="AF5">
        <v>202007</v>
      </c>
      <c r="AG5">
        <v>88</v>
      </c>
      <c r="AH5">
        <v>1931</v>
      </c>
      <c r="AI5">
        <v>0</v>
      </c>
      <c r="AJ5" s="4">
        <f t="shared" si="6"/>
        <v>0.95641406636948989</v>
      </c>
      <c r="AK5">
        <v>202006</v>
      </c>
      <c r="AL5">
        <v>102</v>
      </c>
      <c r="AM5">
        <v>3479</v>
      </c>
      <c r="AN5">
        <v>0</v>
      </c>
      <c r="AO5" s="4">
        <f t="shared" si="7"/>
        <v>0.9715163362189333</v>
      </c>
      <c r="AP5">
        <v>202005</v>
      </c>
      <c r="AQ5">
        <v>93</v>
      </c>
      <c r="AR5">
        <v>4386</v>
      </c>
      <c r="AS5">
        <v>0</v>
      </c>
      <c r="AT5" s="4">
        <f t="shared" si="8"/>
        <v>0.97923643670462157</v>
      </c>
      <c r="AU5">
        <v>202004</v>
      </c>
      <c r="AV5">
        <v>141</v>
      </c>
      <c r="AW5">
        <v>2486</v>
      </c>
      <c r="AX5">
        <v>0</v>
      </c>
      <c r="AY5" s="4">
        <f t="shared" si="9"/>
        <v>0.94632660829843929</v>
      </c>
      <c r="AZ5">
        <v>202003</v>
      </c>
      <c r="BA5">
        <v>163</v>
      </c>
      <c r="BB5">
        <v>3168</v>
      </c>
      <c r="BC5">
        <v>0</v>
      </c>
      <c r="BD5" s="4">
        <f t="shared" si="10"/>
        <v>0.9510657460222155</v>
      </c>
      <c r="BE5">
        <v>202002</v>
      </c>
      <c r="BF5">
        <v>202</v>
      </c>
      <c r="BG5">
        <v>3613</v>
      </c>
      <c r="BH5">
        <v>0</v>
      </c>
      <c r="BI5" s="4">
        <f t="shared" si="11"/>
        <v>0.9470511140235911</v>
      </c>
      <c r="BJ5">
        <v>202001</v>
      </c>
      <c r="BK5">
        <v>208</v>
      </c>
      <c r="BL5">
        <v>6795</v>
      </c>
      <c r="BM5">
        <v>0</v>
      </c>
      <c r="BN5" s="4">
        <f t="shared" si="12"/>
        <v>0.97029844352420391</v>
      </c>
    </row>
    <row r="6" spans="1:66" x14ac:dyDescent="0.35">
      <c r="A6" t="s">
        <v>15</v>
      </c>
      <c r="B6">
        <v>2568</v>
      </c>
      <c r="C6">
        <v>102081</v>
      </c>
      <c r="D6">
        <v>129</v>
      </c>
      <c r="E6">
        <v>104778</v>
      </c>
      <c r="F6" s="3">
        <f t="shared" si="0"/>
        <v>0.9754910381950409</v>
      </c>
      <c r="G6">
        <v>202012</v>
      </c>
      <c r="H6">
        <v>190</v>
      </c>
      <c r="I6">
        <v>9532</v>
      </c>
      <c r="J6">
        <v>45</v>
      </c>
      <c r="K6" s="4">
        <f t="shared" si="1"/>
        <v>0.98054673901914613</v>
      </c>
      <c r="L6">
        <v>202011</v>
      </c>
      <c r="M6">
        <v>171</v>
      </c>
      <c r="N6">
        <v>8692</v>
      </c>
      <c r="O6">
        <v>55</v>
      </c>
      <c r="P6" s="4">
        <f t="shared" si="2"/>
        <v>0.98082529715182776</v>
      </c>
      <c r="Q6">
        <v>202010</v>
      </c>
      <c r="R6">
        <v>198</v>
      </c>
      <c r="S6">
        <v>9180</v>
      </c>
      <c r="T6">
        <v>29</v>
      </c>
      <c r="U6" s="4">
        <f t="shared" si="3"/>
        <v>0.97895184437121296</v>
      </c>
      <c r="V6">
        <v>202009</v>
      </c>
      <c r="W6">
        <v>155</v>
      </c>
      <c r="X6">
        <v>8736</v>
      </c>
      <c r="Y6">
        <v>0</v>
      </c>
      <c r="Z6" s="4">
        <f t="shared" si="4"/>
        <v>0.98256664042289954</v>
      </c>
      <c r="AA6">
        <v>202008</v>
      </c>
      <c r="AB6">
        <v>135</v>
      </c>
      <c r="AC6">
        <v>6991</v>
      </c>
      <c r="AD6">
        <v>0</v>
      </c>
      <c r="AE6" s="4">
        <f t="shared" si="5"/>
        <v>0.98105529048554585</v>
      </c>
      <c r="AF6">
        <v>202007</v>
      </c>
      <c r="AG6">
        <v>141</v>
      </c>
      <c r="AH6">
        <v>7528</v>
      </c>
      <c r="AI6">
        <v>0</v>
      </c>
      <c r="AJ6" s="4">
        <f t="shared" si="6"/>
        <v>0.98161429130264699</v>
      </c>
      <c r="AK6">
        <v>202006</v>
      </c>
      <c r="AL6">
        <v>163</v>
      </c>
      <c r="AM6">
        <v>7330</v>
      </c>
      <c r="AN6">
        <v>0</v>
      </c>
      <c r="AO6" s="4">
        <f t="shared" si="7"/>
        <v>0.97824636327238756</v>
      </c>
      <c r="AP6">
        <v>202005</v>
      </c>
      <c r="AQ6">
        <v>146</v>
      </c>
      <c r="AR6">
        <v>8061</v>
      </c>
      <c r="AS6">
        <v>0</v>
      </c>
      <c r="AT6" s="4">
        <f t="shared" si="8"/>
        <v>0.98221030827342515</v>
      </c>
      <c r="AU6">
        <v>202004</v>
      </c>
      <c r="AV6">
        <v>194</v>
      </c>
      <c r="AW6">
        <v>7834</v>
      </c>
      <c r="AX6">
        <v>0</v>
      </c>
      <c r="AY6" s="4">
        <f t="shared" si="9"/>
        <v>0.97583457897359238</v>
      </c>
      <c r="AZ6">
        <v>202003</v>
      </c>
      <c r="BA6">
        <v>306</v>
      </c>
      <c r="BB6">
        <v>8954</v>
      </c>
      <c r="BC6">
        <v>0</v>
      </c>
      <c r="BD6" s="4">
        <f t="shared" si="10"/>
        <v>0.96695464362850969</v>
      </c>
      <c r="BE6">
        <v>202002</v>
      </c>
      <c r="BF6">
        <v>365</v>
      </c>
      <c r="BG6">
        <v>10262</v>
      </c>
      <c r="BH6">
        <v>0</v>
      </c>
      <c r="BI6" s="4">
        <f t="shared" si="11"/>
        <v>0.96565352404253313</v>
      </c>
      <c r="BJ6">
        <v>202001</v>
      </c>
      <c r="BK6">
        <v>404</v>
      </c>
      <c r="BL6">
        <v>8981</v>
      </c>
      <c r="BM6">
        <v>0</v>
      </c>
      <c r="BN6" s="4">
        <f t="shared" si="12"/>
        <v>0.95695258391049542</v>
      </c>
    </row>
    <row r="7" spans="1:66" x14ac:dyDescent="0.35">
      <c r="A7" t="s">
        <v>16</v>
      </c>
      <c r="B7">
        <v>14032</v>
      </c>
      <c r="C7">
        <v>157942</v>
      </c>
      <c r="D7">
        <v>6</v>
      </c>
      <c r="E7">
        <v>171980</v>
      </c>
      <c r="F7" s="3">
        <f t="shared" si="0"/>
        <v>0.91840911733922548</v>
      </c>
      <c r="G7">
        <v>202012</v>
      </c>
      <c r="H7">
        <v>1077</v>
      </c>
      <c r="I7">
        <v>17702</v>
      </c>
      <c r="J7">
        <v>4</v>
      </c>
      <c r="K7" s="4">
        <f t="shared" si="1"/>
        <v>0.9426609167864558</v>
      </c>
      <c r="L7">
        <v>202011</v>
      </c>
      <c r="M7">
        <v>919</v>
      </c>
      <c r="N7">
        <v>15224</v>
      </c>
      <c r="O7">
        <v>2</v>
      </c>
      <c r="P7" s="4">
        <f t="shared" si="2"/>
        <v>0.94307835243109317</v>
      </c>
      <c r="Q7">
        <v>202010</v>
      </c>
      <c r="R7">
        <v>1052</v>
      </c>
      <c r="S7">
        <v>15608</v>
      </c>
      <c r="T7">
        <v>0</v>
      </c>
      <c r="U7" s="4">
        <f t="shared" si="3"/>
        <v>0.93685474189675866</v>
      </c>
      <c r="V7">
        <v>202009</v>
      </c>
      <c r="W7">
        <v>1059</v>
      </c>
      <c r="X7">
        <v>13660</v>
      </c>
      <c r="Y7">
        <v>0</v>
      </c>
      <c r="Z7" s="4">
        <f t="shared" si="4"/>
        <v>0.92805217745770774</v>
      </c>
      <c r="AA7">
        <v>202008</v>
      </c>
      <c r="AB7">
        <v>918</v>
      </c>
      <c r="AC7">
        <v>10497</v>
      </c>
      <c r="AD7">
        <v>0</v>
      </c>
      <c r="AE7" s="4">
        <f t="shared" si="5"/>
        <v>0.9195795006570302</v>
      </c>
      <c r="AF7">
        <v>202007</v>
      </c>
      <c r="AG7">
        <v>1064</v>
      </c>
      <c r="AH7">
        <v>10904</v>
      </c>
      <c r="AI7">
        <v>0</v>
      </c>
      <c r="AJ7" s="4">
        <f t="shared" si="6"/>
        <v>0.91109625668449201</v>
      </c>
      <c r="AK7">
        <v>202006</v>
      </c>
      <c r="AL7">
        <v>1142</v>
      </c>
      <c r="AM7">
        <v>11774</v>
      </c>
      <c r="AN7">
        <v>0</v>
      </c>
      <c r="AO7" s="4">
        <f t="shared" si="7"/>
        <v>0.91158253329204086</v>
      </c>
      <c r="AP7">
        <v>202005</v>
      </c>
      <c r="AQ7">
        <v>1001</v>
      </c>
      <c r="AR7">
        <v>11736</v>
      </c>
      <c r="AS7">
        <v>0</v>
      </c>
      <c r="AT7" s="4">
        <f t="shared" si="8"/>
        <v>0.92141006516448143</v>
      </c>
      <c r="AU7">
        <v>202004</v>
      </c>
      <c r="AV7">
        <v>1226</v>
      </c>
      <c r="AW7">
        <v>12690</v>
      </c>
      <c r="AX7">
        <v>0</v>
      </c>
      <c r="AY7" s="4">
        <f t="shared" si="9"/>
        <v>0.91189997125610811</v>
      </c>
      <c r="AZ7">
        <v>202003</v>
      </c>
      <c r="BA7">
        <v>1437</v>
      </c>
      <c r="BB7">
        <v>13067</v>
      </c>
      <c r="BC7">
        <v>0</v>
      </c>
      <c r="BD7" s="4">
        <f t="shared" si="10"/>
        <v>0.90092388306674021</v>
      </c>
      <c r="BE7">
        <v>202002</v>
      </c>
      <c r="BF7">
        <v>1349</v>
      </c>
      <c r="BG7">
        <v>13256</v>
      </c>
      <c r="BH7">
        <v>0</v>
      </c>
      <c r="BI7" s="4">
        <f t="shared" si="11"/>
        <v>0.90763437179048267</v>
      </c>
      <c r="BJ7">
        <v>202001</v>
      </c>
      <c r="BK7">
        <v>1788</v>
      </c>
      <c r="BL7">
        <v>11824</v>
      </c>
      <c r="BM7">
        <v>0</v>
      </c>
      <c r="BN7" s="4">
        <f t="shared" si="12"/>
        <v>0.8686453129591537</v>
      </c>
    </row>
    <row r="8" spans="1:66" x14ac:dyDescent="0.35">
      <c r="A8" t="s">
        <v>17</v>
      </c>
      <c r="B8">
        <v>9948</v>
      </c>
      <c r="C8">
        <v>150730</v>
      </c>
      <c r="D8">
        <v>526</v>
      </c>
      <c r="E8">
        <v>161204</v>
      </c>
      <c r="F8" s="3">
        <f t="shared" si="0"/>
        <v>0.93828937247214705</v>
      </c>
      <c r="G8">
        <v>202012</v>
      </c>
      <c r="H8">
        <v>686</v>
      </c>
      <c r="I8">
        <v>15908</v>
      </c>
      <c r="J8">
        <v>237</v>
      </c>
      <c r="K8" s="4">
        <f t="shared" si="1"/>
        <v>0.95924187511140158</v>
      </c>
      <c r="L8">
        <v>202011</v>
      </c>
      <c r="M8">
        <v>683</v>
      </c>
      <c r="N8">
        <v>12692</v>
      </c>
      <c r="O8">
        <v>183</v>
      </c>
      <c r="P8" s="4">
        <f t="shared" si="2"/>
        <v>0.94962383832423658</v>
      </c>
      <c r="Q8">
        <v>202010</v>
      </c>
      <c r="R8">
        <v>736</v>
      </c>
      <c r="S8">
        <v>14220</v>
      </c>
      <c r="T8">
        <v>106</v>
      </c>
      <c r="U8" s="4">
        <f t="shared" si="3"/>
        <v>0.95113530739609609</v>
      </c>
      <c r="V8">
        <v>202009</v>
      </c>
      <c r="W8">
        <v>782</v>
      </c>
      <c r="X8">
        <v>12613</v>
      </c>
      <c r="Y8">
        <v>0</v>
      </c>
      <c r="Z8" s="4">
        <f t="shared" si="4"/>
        <v>0.94162000746547214</v>
      </c>
      <c r="AA8">
        <v>202008</v>
      </c>
      <c r="AB8">
        <v>639</v>
      </c>
      <c r="AC8">
        <v>10551</v>
      </c>
      <c r="AD8">
        <v>0</v>
      </c>
      <c r="AE8" s="4">
        <f t="shared" si="5"/>
        <v>0.94289544235924938</v>
      </c>
      <c r="AF8">
        <v>202007</v>
      </c>
      <c r="AG8">
        <v>845</v>
      </c>
      <c r="AH8">
        <v>11023</v>
      </c>
      <c r="AI8">
        <v>0</v>
      </c>
      <c r="AJ8" s="4">
        <f t="shared" si="6"/>
        <v>0.92880013481631274</v>
      </c>
      <c r="AK8">
        <v>202006</v>
      </c>
      <c r="AL8">
        <v>808</v>
      </c>
      <c r="AM8">
        <v>11391</v>
      </c>
      <c r="AN8">
        <v>0</v>
      </c>
      <c r="AO8" s="4">
        <f t="shared" si="7"/>
        <v>0.93376506271005821</v>
      </c>
      <c r="AP8">
        <v>202005</v>
      </c>
      <c r="AQ8">
        <v>851</v>
      </c>
      <c r="AR8">
        <v>11412</v>
      </c>
      <c r="AS8">
        <v>0</v>
      </c>
      <c r="AT8" s="4">
        <f t="shared" si="8"/>
        <v>0.93060425670716795</v>
      </c>
      <c r="AU8">
        <v>202004</v>
      </c>
      <c r="AV8">
        <v>897</v>
      </c>
      <c r="AW8">
        <v>13978</v>
      </c>
      <c r="AX8">
        <v>0</v>
      </c>
      <c r="AY8" s="4">
        <f t="shared" si="9"/>
        <v>0.93969747899159661</v>
      </c>
      <c r="AZ8">
        <v>202003</v>
      </c>
      <c r="BA8">
        <v>1001</v>
      </c>
      <c r="BB8">
        <v>12681</v>
      </c>
      <c r="BC8">
        <v>0</v>
      </c>
      <c r="BD8" s="4">
        <f t="shared" si="10"/>
        <v>0.92683818155240461</v>
      </c>
      <c r="BE8">
        <v>202002</v>
      </c>
      <c r="BF8">
        <v>921</v>
      </c>
      <c r="BG8">
        <v>12095</v>
      </c>
      <c r="BH8">
        <v>0</v>
      </c>
      <c r="BI8" s="4">
        <f t="shared" si="11"/>
        <v>0.92924093423478793</v>
      </c>
      <c r="BJ8">
        <v>202001</v>
      </c>
      <c r="BK8">
        <v>1099</v>
      </c>
      <c r="BL8">
        <v>12166</v>
      </c>
      <c r="BM8">
        <v>0</v>
      </c>
      <c r="BN8" s="4">
        <f t="shared" si="12"/>
        <v>0.9171503957783641</v>
      </c>
    </row>
    <row r="9" spans="1:66" x14ac:dyDescent="0.35">
      <c r="A9" t="s">
        <v>18</v>
      </c>
      <c r="B9">
        <v>2774</v>
      </c>
      <c r="C9">
        <v>39652</v>
      </c>
      <c r="D9">
        <v>155</v>
      </c>
      <c r="E9">
        <v>42581</v>
      </c>
      <c r="F9" s="3">
        <f t="shared" si="0"/>
        <v>0.93485357318992035</v>
      </c>
      <c r="G9">
        <v>202012</v>
      </c>
      <c r="H9">
        <v>209</v>
      </c>
      <c r="I9">
        <v>4086</v>
      </c>
      <c r="J9">
        <v>70</v>
      </c>
      <c r="K9" s="4">
        <f t="shared" si="1"/>
        <v>0.95211912943871702</v>
      </c>
      <c r="L9">
        <v>202011</v>
      </c>
      <c r="M9">
        <v>188</v>
      </c>
      <c r="N9">
        <v>3479</v>
      </c>
      <c r="O9">
        <v>61</v>
      </c>
      <c r="P9" s="4">
        <f t="shared" si="2"/>
        <v>0.94957081545064381</v>
      </c>
      <c r="Q9">
        <v>202010</v>
      </c>
      <c r="R9">
        <v>217</v>
      </c>
      <c r="S9">
        <v>3496</v>
      </c>
      <c r="T9">
        <v>24</v>
      </c>
      <c r="U9" s="4">
        <f t="shared" si="3"/>
        <v>0.94193203104094192</v>
      </c>
      <c r="V9">
        <v>202009</v>
      </c>
      <c r="W9">
        <v>200</v>
      </c>
      <c r="X9">
        <v>3440</v>
      </c>
      <c r="Y9">
        <v>0</v>
      </c>
      <c r="Z9" s="4">
        <f t="shared" si="4"/>
        <v>0.94505494505494503</v>
      </c>
      <c r="AA9">
        <v>202008</v>
      </c>
      <c r="AB9">
        <v>175</v>
      </c>
      <c r="AC9">
        <v>2658</v>
      </c>
      <c r="AD9">
        <v>0</v>
      </c>
      <c r="AE9" s="4">
        <f t="shared" si="5"/>
        <v>0.93822802682668549</v>
      </c>
      <c r="AF9">
        <v>202007</v>
      </c>
      <c r="AG9">
        <v>238</v>
      </c>
      <c r="AH9">
        <v>2505</v>
      </c>
      <c r="AI9">
        <v>0</v>
      </c>
      <c r="AJ9" s="4">
        <f t="shared" si="6"/>
        <v>0.9132336857455341</v>
      </c>
      <c r="AK9">
        <v>202006</v>
      </c>
      <c r="AL9">
        <v>181</v>
      </c>
      <c r="AM9">
        <v>2953</v>
      </c>
      <c r="AN9">
        <v>0</v>
      </c>
      <c r="AO9" s="4">
        <f t="shared" si="7"/>
        <v>0.94224633056796425</v>
      </c>
      <c r="AP9">
        <v>202005</v>
      </c>
      <c r="AQ9">
        <v>195</v>
      </c>
      <c r="AR9">
        <v>2897</v>
      </c>
      <c r="AS9">
        <v>0</v>
      </c>
      <c r="AT9" s="4">
        <f t="shared" si="8"/>
        <v>0.93693402328589914</v>
      </c>
      <c r="AU9">
        <v>202004</v>
      </c>
      <c r="AV9">
        <v>225</v>
      </c>
      <c r="AW9">
        <v>3320</v>
      </c>
      <c r="AX9">
        <v>0</v>
      </c>
      <c r="AY9" s="4">
        <f t="shared" si="9"/>
        <v>0.93653032440056416</v>
      </c>
      <c r="AZ9">
        <v>202003</v>
      </c>
      <c r="BA9">
        <v>312</v>
      </c>
      <c r="BB9">
        <v>3654</v>
      </c>
      <c r="BC9">
        <v>0</v>
      </c>
      <c r="BD9" s="4">
        <f t="shared" si="10"/>
        <v>0.92133131618759456</v>
      </c>
      <c r="BE9">
        <v>202002</v>
      </c>
      <c r="BF9">
        <v>307</v>
      </c>
      <c r="BG9">
        <v>3565</v>
      </c>
      <c r="BH9">
        <v>0</v>
      </c>
      <c r="BI9" s="4">
        <f t="shared" si="11"/>
        <v>0.92071280991735538</v>
      </c>
      <c r="BJ9">
        <v>202001</v>
      </c>
      <c r="BK9">
        <v>327</v>
      </c>
      <c r="BL9">
        <v>3599</v>
      </c>
      <c r="BM9">
        <v>0</v>
      </c>
      <c r="BN9" s="4">
        <f t="shared" si="12"/>
        <v>0.91670911869587368</v>
      </c>
    </row>
    <row r="10" spans="1:66" x14ac:dyDescent="0.35">
      <c r="A10" t="s">
        <v>19</v>
      </c>
      <c r="B10">
        <v>2841</v>
      </c>
      <c r="C10">
        <v>97364</v>
      </c>
      <c r="D10">
        <v>172</v>
      </c>
      <c r="E10">
        <v>100377</v>
      </c>
      <c r="F10" s="3">
        <f t="shared" si="0"/>
        <v>0.97169670342807613</v>
      </c>
      <c r="G10">
        <v>202012</v>
      </c>
      <c r="H10">
        <v>186</v>
      </c>
      <c r="I10">
        <v>10146</v>
      </c>
      <c r="J10">
        <v>113</v>
      </c>
      <c r="K10" s="4">
        <f t="shared" si="1"/>
        <v>0.98219243657252275</v>
      </c>
      <c r="L10">
        <v>202011</v>
      </c>
      <c r="M10">
        <v>241</v>
      </c>
      <c r="N10">
        <v>8610</v>
      </c>
      <c r="O10">
        <v>41</v>
      </c>
      <c r="P10" s="4">
        <f t="shared" si="2"/>
        <v>0.97289698605488084</v>
      </c>
      <c r="Q10">
        <v>202010</v>
      </c>
      <c r="R10">
        <v>242</v>
      </c>
      <c r="S10">
        <v>8884</v>
      </c>
      <c r="T10">
        <v>18</v>
      </c>
      <c r="U10" s="4">
        <f t="shared" si="3"/>
        <v>0.97353455818022749</v>
      </c>
      <c r="V10">
        <v>202009</v>
      </c>
      <c r="W10">
        <v>207</v>
      </c>
      <c r="X10">
        <v>8411</v>
      </c>
      <c r="Y10">
        <v>0</v>
      </c>
      <c r="Z10" s="4">
        <f t="shared" si="4"/>
        <v>0.97598050591784635</v>
      </c>
      <c r="AA10">
        <v>202008</v>
      </c>
      <c r="AB10">
        <v>169</v>
      </c>
      <c r="AC10">
        <v>6953</v>
      </c>
      <c r="AD10">
        <v>0</v>
      </c>
      <c r="AE10" s="4">
        <f t="shared" si="5"/>
        <v>0.9762707104745858</v>
      </c>
      <c r="AF10">
        <v>202007</v>
      </c>
      <c r="AG10">
        <v>209</v>
      </c>
      <c r="AH10">
        <v>7522</v>
      </c>
      <c r="AI10">
        <v>0</v>
      </c>
      <c r="AJ10" s="4">
        <f t="shared" si="6"/>
        <v>0.97296598111499155</v>
      </c>
      <c r="AK10">
        <v>202006</v>
      </c>
      <c r="AL10">
        <v>194</v>
      </c>
      <c r="AM10">
        <v>7693</v>
      </c>
      <c r="AN10">
        <v>0</v>
      </c>
      <c r="AO10" s="4">
        <f t="shared" si="7"/>
        <v>0.97540256117661972</v>
      </c>
      <c r="AP10">
        <v>202005</v>
      </c>
      <c r="AQ10">
        <v>220</v>
      </c>
      <c r="AR10">
        <v>7314</v>
      </c>
      <c r="AS10">
        <v>0</v>
      </c>
      <c r="AT10" s="4">
        <f t="shared" si="8"/>
        <v>0.97079904433235997</v>
      </c>
      <c r="AU10">
        <v>202004</v>
      </c>
      <c r="AV10">
        <v>200</v>
      </c>
      <c r="AW10">
        <v>7933</v>
      </c>
      <c r="AX10">
        <v>0</v>
      </c>
      <c r="AY10" s="4">
        <f t="shared" si="9"/>
        <v>0.97540882823066521</v>
      </c>
      <c r="AZ10">
        <v>202003</v>
      </c>
      <c r="BA10">
        <v>274</v>
      </c>
      <c r="BB10">
        <v>7767</v>
      </c>
      <c r="BC10">
        <v>0</v>
      </c>
      <c r="BD10" s="4">
        <f t="shared" si="10"/>
        <v>0.96592463623927372</v>
      </c>
      <c r="BE10">
        <v>202002</v>
      </c>
      <c r="BF10">
        <v>326</v>
      </c>
      <c r="BG10">
        <v>7970</v>
      </c>
      <c r="BH10">
        <v>0</v>
      </c>
      <c r="BI10" s="4">
        <f t="shared" si="11"/>
        <v>0.96070395371263262</v>
      </c>
      <c r="BJ10">
        <v>202001</v>
      </c>
      <c r="BK10">
        <v>373</v>
      </c>
      <c r="BL10">
        <v>8161</v>
      </c>
      <c r="BM10">
        <v>0</v>
      </c>
      <c r="BN10" s="4">
        <f t="shared" si="12"/>
        <v>0.95629247715022259</v>
      </c>
    </row>
    <row r="11" spans="1:66" x14ac:dyDescent="0.35">
      <c r="A11" t="s">
        <v>20</v>
      </c>
      <c r="B11">
        <v>62</v>
      </c>
      <c r="C11">
        <v>2910</v>
      </c>
      <c r="D11">
        <v>3</v>
      </c>
      <c r="E11">
        <v>2975</v>
      </c>
      <c r="F11" s="3">
        <f t="shared" si="0"/>
        <v>0.9791596638655462</v>
      </c>
      <c r="G11">
        <v>202012</v>
      </c>
      <c r="H11">
        <v>1</v>
      </c>
      <c r="I11">
        <v>344</v>
      </c>
      <c r="J11">
        <v>0</v>
      </c>
      <c r="K11" s="4">
        <f t="shared" si="1"/>
        <v>0.99710144927536237</v>
      </c>
      <c r="L11">
        <v>202011</v>
      </c>
      <c r="M11">
        <v>1</v>
      </c>
      <c r="N11">
        <v>249</v>
      </c>
      <c r="O11">
        <v>2</v>
      </c>
      <c r="P11" s="4">
        <f t="shared" si="2"/>
        <v>0.99603174603174605</v>
      </c>
      <c r="Q11">
        <v>202010</v>
      </c>
      <c r="R11">
        <v>5</v>
      </c>
      <c r="S11">
        <v>282</v>
      </c>
      <c r="T11">
        <v>1</v>
      </c>
      <c r="U11" s="4">
        <f t="shared" si="3"/>
        <v>0.98263888888888884</v>
      </c>
      <c r="V11">
        <v>202009</v>
      </c>
      <c r="W11">
        <v>3</v>
      </c>
      <c r="X11">
        <v>257</v>
      </c>
      <c r="Y11">
        <v>0</v>
      </c>
      <c r="Z11" s="4">
        <f t="shared" si="4"/>
        <v>0.9884615384615385</v>
      </c>
      <c r="AA11">
        <v>202008</v>
      </c>
      <c r="AB11">
        <v>8</v>
      </c>
      <c r="AC11">
        <v>188</v>
      </c>
      <c r="AD11">
        <v>0</v>
      </c>
      <c r="AE11" s="4">
        <f t="shared" si="5"/>
        <v>0.95918367346938771</v>
      </c>
      <c r="AF11">
        <v>202007</v>
      </c>
      <c r="AG11">
        <v>4</v>
      </c>
      <c r="AH11">
        <v>219</v>
      </c>
      <c r="AI11">
        <v>0</v>
      </c>
      <c r="AJ11" s="4">
        <f t="shared" si="6"/>
        <v>0.98206278026905824</v>
      </c>
      <c r="AK11">
        <v>202006</v>
      </c>
      <c r="AL11">
        <v>7</v>
      </c>
      <c r="AM11">
        <v>246</v>
      </c>
      <c r="AN11">
        <v>0</v>
      </c>
      <c r="AO11" s="4">
        <f t="shared" si="7"/>
        <v>0.97233201581027673</v>
      </c>
      <c r="AP11">
        <v>202005</v>
      </c>
      <c r="AQ11">
        <v>8</v>
      </c>
      <c r="AR11">
        <v>260</v>
      </c>
      <c r="AS11">
        <v>0</v>
      </c>
      <c r="AT11" s="4">
        <f t="shared" si="8"/>
        <v>0.97014925373134331</v>
      </c>
      <c r="AU11">
        <v>202004</v>
      </c>
      <c r="AV11">
        <v>8</v>
      </c>
      <c r="AW11">
        <v>226</v>
      </c>
      <c r="AX11">
        <v>0</v>
      </c>
      <c r="AY11" s="4">
        <f t="shared" si="9"/>
        <v>0.96581196581196582</v>
      </c>
      <c r="AZ11">
        <v>202003</v>
      </c>
      <c r="BA11">
        <v>3</v>
      </c>
      <c r="BB11">
        <v>215</v>
      </c>
      <c r="BC11">
        <v>0</v>
      </c>
      <c r="BD11" s="4">
        <f t="shared" si="10"/>
        <v>0.98623853211009171</v>
      </c>
      <c r="BE11">
        <v>202002</v>
      </c>
      <c r="BF11">
        <v>6</v>
      </c>
      <c r="BG11">
        <v>197</v>
      </c>
      <c r="BH11">
        <v>0</v>
      </c>
      <c r="BI11" s="4">
        <f t="shared" si="11"/>
        <v>0.97044334975369462</v>
      </c>
      <c r="BJ11">
        <v>202001</v>
      </c>
      <c r="BK11">
        <v>8</v>
      </c>
      <c r="BL11">
        <v>227</v>
      </c>
      <c r="BM11">
        <v>0</v>
      </c>
      <c r="BN11" s="4">
        <f t="shared" si="12"/>
        <v>0.96595744680851059</v>
      </c>
    </row>
    <row r="12" spans="1:66" x14ac:dyDescent="0.35">
      <c r="A12" t="s">
        <v>21</v>
      </c>
      <c r="B12">
        <v>296</v>
      </c>
      <c r="C12">
        <v>10803</v>
      </c>
      <c r="D12">
        <v>46</v>
      </c>
      <c r="E12">
        <v>11145</v>
      </c>
      <c r="F12" s="3">
        <f t="shared" si="0"/>
        <v>0.97344100493494845</v>
      </c>
      <c r="G12">
        <v>202012</v>
      </c>
      <c r="H12">
        <v>32</v>
      </c>
      <c r="I12">
        <v>1160</v>
      </c>
      <c r="J12">
        <v>33</v>
      </c>
      <c r="K12" s="4">
        <f t="shared" si="1"/>
        <v>0.97387755102040818</v>
      </c>
      <c r="L12">
        <v>202011</v>
      </c>
      <c r="M12">
        <v>19</v>
      </c>
      <c r="N12">
        <v>973</v>
      </c>
      <c r="O12">
        <v>13</v>
      </c>
      <c r="P12" s="4">
        <f t="shared" si="2"/>
        <v>0.98109452736318403</v>
      </c>
      <c r="Q12">
        <v>202010</v>
      </c>
      <c r="R12">
        <v>17</v>
      </c>
      <c r="S12">
        <v>1082</v>
      </c>
      <c r="T12">
        <v>0</v>
      </c>
      <c r="U12" s="4">
        <f t="shared" si="3"/>
        <v>0.98453139217470431</v>
      </c>
      <c r="V12">
        <v>202009</v>
      </c>
      <c r="W12">
        <v>19</v>
      </c>
      <c r="X12">
        <v>961</v>
      </c>
      <c r="Y12">
        <v>0</v>
      </c>
      <c r="Z12" s="4">
        <f t="shared" si="4"/>
        <v>0.98061224489795917</v>
      </c>
      <c r="AA12">
        <v>202008</v>
      </c>
      <c r="AB12">
        <v>10</v>
      </c>
      <c r="AC12">
        <v>642</v>
      </c>
      <c r="AD12">
        <v>0</v>
      </c>
      <c r="AE12" s="4">
        <f t="shared" si="5"/>
        <v>0.98466257668711654</v>
      </c>
      <c r="AF12">
        <v>202007</v>
      </c>
      <c r="AG12">
        <v>28</v>
      </c>
      <c r="AH12">
        <v>708</v>
      </c>
      <c r="AI12">
        <v>0</v>
      </c>
      <c r="AJ12" s="4">
        <f t="shared" si="6"/>
        <v>0.96195652173913049</v>
      </c>
      <c r="AK12">
        <v>202006</v>
      </c>
      <c r="AL12">
        <v>30</v>
      </c>
      <c r="AM12">
        <v>710</v>
      </c>
      <c r="AN12">
        <v>0</v>
      </c>
      <c r="AO12" s="4">
        <f t="shared" si="7"/>
        <v>0.95945945945945943</v>
      </c>
      <c r="AP12">
        <v>202005</v>
      </c>
      <c r="AQ12">
        <v>21</v>
      </c>
      <c r="AR12">
        <v>583</v>
      </c>
      <c r="AS12">
        <v>0</v>
      </c>
      <c r="AT12" s="4">
        <f t="shared" si="8"/>
        <v>0.96523178807947019</v>
      </c>
      <c r="AU12">
        <v>202004</v>
      </c>
      <c r="AV12">
        <v>26</v>
      </c>
      <c r="AW12">
        <v>749</v>
      </c>
      <c r="AX12">
        <v>0</v>
      </c>
      <c r="AY12" s="4">
        <f t="shared" si="9"/>
        <v>0.96645161290322579</v>
      </c>
      <c r="AZ12">
        <v>202003</v>
      </c>
      <c r="BA12">
        <v>30</v>
      </c>
      <c r="BB12">
        <v>1089</v>
      </c>
      <c r="BC12">
        <v>0</v>
      </c>
      <c r="BD12" s="4">
        <f t="shared" si="10"/>
        <v>0.97319034852546915</v>
      </c>
      <c r="BE12">
        <v>202002</v>
      </c>
      <c r="BF12">
        <v>32</v>
      </c>
      <c r="BG12">
        <v>1176</v>
      </c>
      <c r="BH12">
        <v>0</v>
      </c>
      <c r="BI12" s="4">
        <f t="shared" si="11"/>
        <v>0.97350993377483441</v>
      </c>
      <c r="BJ12">
        <v>202001</v>
      </c>
      <c r="BK12">
        <v>32</v>
      </c>
      <c r="BL12">
        <v>970</v>
      </c>
      <c r="BM12">
        <v>0</v>
      </c>
      <c r="BN12" s="4">
        <f t="shared" si="12"/>
        <v>0.96806387225548907</v>
      </c>
    </row>
    <row r="13" spans="1:66" x14ac:dyDescent="0.35">
      <c r="A13" t="s">
        <v>22</v>
      </c>
      <c r="B13">
        <v>1353</v>
      </c>
      <c r="C13">
        <v>112614</v>
      </c>
      <c r="D13">
        <v>87</v>
      </c>
      <c r="E13">
        <v>114054</v>
      </c>
      <c r="F13" s="3">
        <f t="shared" si="0"/>
        <v>0.98813719816928824</v>
      </c>
      <c r="G13">
        <v>202012</v>
      </c>
      <c r="H13">
        <v>70</v>
      </c>
      <c r="I13">
        <v>11678</v>
      </c>
      <c r="J13">
        <v>25</v>
      </c>
      <c r="K13" s="4">
        <f t="shared" si="1"/>
        <v>0.99405419179478471</v>
      </c>
      <c r="L13">
        <v>202011</v>
      </c>
      <c r="M13">
        <v>69</v>
      </c>
      <c r="N13">
        <v>9208</v>
      </c>
      <c r="O13">
        <v>41</v>
      </c>
      <c r="P13" s="4">
        <f t="shared" si="2"/>
        <v>0.99259497746297487</v>
      </c>
      <c r="Q13">
        <v>202010</v>
      </c>
      <c r="R13">
        <v>82</v>
      </c>
      <c r="S13">
        <v>9743</v>
      </c>
      <c r="T13">
        <v>21</v>
      </c>
      <c r="U13" s="4">
        <f t="shared" si="3"/>
        <v>0.99167174487101362</v>
      </c>
      <c r="V13">
        <v>202009</v>
      </c>
      <c r="W13">
        <v>94</v>
      </c>
      <c r="X13">
        <v>9496</v>
      </c>
      <c r="Y13">
        <v>0</v>
      </c>
      <c r="Z13" s="4">
        <f t="shared" si="4"/>
        <v>0.99019812304483834</v>
      </c>
      <c r="AA13">
        <v>202008</v>
      </c>
      <c r="AB13">
        <v>83</v>
      </c>
      <c r="AC13">
        <v>7170</v>
      </c>
      <c r="AD13">
        <v>0</v>
      </c>
      <c r="AE13" s="4">
        <f t="shared" si="5"/>
        <v>0.98855645939611192</v>
      </c>
      <c r="AF13">
        <v>202007</v>
      </c>
      <c r="AG13">
        <v>78</v>
      </c>
      <c r="AH13">
        <v>7749</v>
      </c>
      <c r="AI13">
        <v>0</v>
      </c>
      <c r="AJ13" s="4">
        <f t="shared" si="6"/>
        <v>0.99003449597546955</v>
      </c>
      <c r="AK13">
        <v>202006</v>
      </c>
      <c r="AL13">
        <v>93</v>
      </c>
      <c r="AM13">
        <v>8917</v>
      </c>
      <c r="AN13">
        <v>0</v>
      </c>
      <c r="AO13" s="4">
        <f t="shared" si="7"/>
        <v>0.98967813540510541</v>
      </c>
      <c r="AP13">
        <v>202005</v>
      </c>
      <c r="AQ13">
        <v>128</v>
      </c>
      <c r="AR13">
        <v>8283</v>
      </c>
      <c r="AS13">
        <v>0</v>
      </c>
      <c r="AT13" s="4">
        <f t="shared" si="8"/>
        <v>0.98478183331351798</v>
      </c>
      <c r="AU13">
        <v>202004</v>
      </c>
      <c r="AV13">
        <v>135</v>
      </c>
      <c r="AW13">
        <v>9433</v>
      </c>
      <c r="AX13">
        <v>0</v>
      </c>
      <c r="AY13" s="4">
        <f t="shared" si="9"/>
        <v>0.98589046822742477</v>
      </c>
      <c r="AZ13">
        <v>202003</v>
      </c>
      <c r="BA13">
        <v>173</v>
      </c>
      <c r="BB13">
        <v>10494</v>
      </c>
      <c r="BC13">
        <v>0</v>
      </c>
      <c r="BD13" s="4">
        <f t="shared" si="10"/>
        <v>0.98378175682009938</v>
      </c>
      <c r="BE13">
        <v>202002</v>
      </c>
      <c r="BF13">
        <v>150</v>
      </c>
      <c r="BG13">
        <v>10173</v>
      </c>
      <c r="BH13">
        <v>0</v>
      </c>
      <c r="BI13" s="4">
        <f t="shared" si="11"/>
        <v>0.98546934030805</v>
      </c>
      <c r="BJ13">
        <v>202001</v>
      </c>
      <c r="BK13">
        <v>198</v>
      </c>
      <c r="BL13">
        <v>10270</v>
      </c>
      <c r="BM13">
        <v>0</v>
      </c>
      <c r="BN13" s="4">
        <f t="shared" si="12"/>
        <v>0.98108521207489496</v>
      </c>
    </row>
    <row r="14" spans="1:66" x14ac:dyDescent="0.35">
      <c r="A14" t="s">
        <v>23</v>
      </c>
      <c r="B14">
        <v>225</v>
      </c>
      <c r="C14">
        <v>12474</v>
      </c>
      <c r="D14">
        <v>14</v>
      </c>
      <c r="E14">
        <v>12713</v>
      </c>
      <c r="F14" s="3">
        <f t="shared" si="0"/>
        <v>0.98230158105875875</v>
      </c>
      <c r="G14">
        <v>202012</v>
      </c>
      <c r="H14">
        <v>18</v>
      </c>
      <c r="I14">
        <v>1272</v>
      </c>
      <c r="J14">
        <v>9</v>
      </c>
      <c r="K14" s="4">
        <f t="shared" si="1"/>
        <v>0.98614318706697457</v>
      </c>
      <c r="L14">
        <v>202011</v>
      </c>
      <c r="M14">
        <v>20</v>
      </c>
      <c r="N14">
        <v>1110</v>
      </c>
      <c r="O14">
        <v>2</v>
      </c>
      <c r="P14" s="4">
        <f t="shared" si="2"/>
        <v>0.98233215547703179</v>
      </c>
      <c r="Q14">
        <v>202010</v>
      </c>
      <c r="R14">
        <v>19</v>
      </c>
      <c r="S14">
        <v>1114</v>
      </c>
      <c r="T14">
        <v>3</v>
      </c>
      <c r="U14" s="4">
        <f t="shared" si="3"/>
        <v>0.98327464788732399</v>
      </c>
      <c r="V14">
        <v>202009</v>
      </c>
      <c r="W14">
        <v>26</v>
      </c>
      <c r="X14">
        <v>975</v>
      </c>
      <c r="Y14">
        <v>0</v>
      </c>
      <c r="Z14" s="4">
        <f t="shared" si="4"/>
        <v>0.97402597402597402</v>
      </c>
      <c r="AA14">
        <v>202008</v>
      </c>
      <c r="AB14">
        <v>24</v>
      </c>
      <c r="AC14">
        <v>712</v>
      </c>
      <c r="AD14">
        <v>0</v>
      </c>
      <c r="AE14" s="4">
        <f t="shared" si="5"/>
        <v>0.96739130434782605</v>
      </c>
      <c r="AF14">
        <v>202007</v>
      </c>
      <c r="AG14">
        <v>32</v>
      </c>
      <c r="AH14">
        <v>765</v>
      </c>
      <c r="AI14">
        <v>0</v>
      </c>
      <c r="AJ14" s="4">
        <f t="shared" si="6"/>
        <v>0.95984943538268508</v>
      </c>
      <c r="AK14">
        <v>202006</v>
      </c>
      <c r="AL14">
        <v>15</v>
      </c>
      <c r="AM14">
        <v>1042</v>
      </c>
      <c r="AN14">
        <v>0</v>
      </c>
      <c r="AO14" s="4">
        <f t="shared" si="7"/>
        <v>0.98580889309366126</v>
      </c>
      <c r="AP14">
        <v>202005</v>
      </c>
      <c r="AQ14">
        <v>11</v>
      </c>
      <c r="AR14">
        <v>925</v>
      </c>
      <c r="AS14">
        <v>0</v>
      </c>
      <c r="AT14" s="4">
        <f t="shared" si="8"/>
        <v>0.98824786324786329</v>
      </c>
      <c r="AU14">
        <v>202004</v>
      </c>
      <c r="AV14">
        <v>19</v>
      </c>
      <c r="AW14">
        <v>1244</v>
      </c>
      <c r="AX14">
        <v>0</v>
      </c>
      <c r="AY14" s="4">
        <f t="shared" si="9"/>
        <v>0.9849564528899446</v>
      </c>
      <c r="AZ14">
        <v>202003</v>
      </c>
      <c r="BA14">
        <v>12</v>
      </c>
      <c r="BB14">
        <v>1143</v>
      </c>
      <c r="BC14">
        <v>0</v>
      </c>
      <c r="BD14" s="4">
        <f t="shared" si="10"/>
        <v>0.98961038961038961</v>
      </c>
      <c r="BE14">
        <v>202002</v>
      </c>
      <c r="BF14">
        <v>10</v>
      </c>
      <c r="BG14">
        <v>1047</v>
      </c>
      <c r="BH14">
        <v>0</v>
      </c>
      <c r="BI14" s="4">
        <f t="shared" si="11"/>
        <v>0.99053926206244092</v>
      </c>
      <c r="BJ14">
        <v>202001</v>
      </c>
      <c r="BK14">
        <v>19</v>
      </c>
      <c r="BL14">
        <v>1125</v>
      </c>
      <c r="BM14">
        <v>0</v>
      </c>
      <c r="BN14" s="4">
        <f t="shared" si="12"/>
        <v>0.98339160839160844</v>
      </c>
    </row>
    <row r="15" spans="1:66" x14ac:dyDescent="0.35">
      <c r="A15" t="s">
        <v>24</v>
      </c>
      <c r="B15">
        <v>164</v>
      </c>
      <c r="C15">
        <v>7021</v>
      </c>
      <c r="D15">
        <v>35</v>
      </c>
      <c r="E15">
        <v>7220</v>
      </c>
      <c r="F15" s="3">
        <f t="shared" si="0"/>
        <v>0.9772853185595568</v>
      </c>
      <c r="G15">
        <v>202012</v>
      </c>
      <c r="H15">
        <v>9</v>
      </c>
      <c r="I15">
        <v>883</v>
      </c>
      <c r="J15">
        <v>11</v>
      </c>
      <c r="K15" s="4">
        <f t="shared" si="1"/>
        <v>0.99003322259136217</v>
      </c>
      <c r="L15">
        <v>202011</v>
      </c>
      <c r="M15">
        <v>6</v>
      </c>
      <c r="N15">
        <v>626</v>
      </c>
      <c r="O15">
        <v>20</v>
      </c>
      <c r="P15" s="4">
        <f t="shared" si="2"/>
        <v>0.99079754601226999</v>
      </c>
      <c r="Q15">
        <v>202010</v>
      </c>
      <c r="R15">
        <v>7</v>
      </c>
      <c r="S15">
        <v>567</v>
      </c>
      <c r="T15">
        <v>4</v>
      </c>
      <c r="U15" s="4">
        <f t="shared" si="3"/>
        <v>0.98788927335640142</v>
      </c>
      <c r="V15">
        <v>202009</v>
      </c>
      <c r="W15">
        <v>12</v>
      </c>
      <c r="X15">
        <v>548</v>
      </c>
      <c r="Y15">
        <v>0</v>
      </c>
      <c r="Z15" s="4">
        <f t="shared" si="4"/>
        <v>0.97857142857142854</v>
      </c>
      <c r="AA15">
        <v>202008</v>
      </c>
      <c r="AB15">
        <v>8</v>
      </c>
      <c r="AC15">
        <v>402</v>
      </c>
      <c r="AD15">
        <v>0</v>
      </c>
      <c r="AE15" s="4">
        <f t="shared" si="5"/>
        <v>0.98048780487804876</v>
      </c>
      <c r="AF15">
        <v>202007</v>
      </c>
      <c r="AG15">
        <v>8</v>
      </c>
      <c r="AH15">
        <v>421</v>
      </c>
      <c r="AI15">
        <v>0</v>
      </c>
      <c r="AJ15" s="4">
        <f t="shared" si="6"/>
        <v>0.98135198135198132</v>
      </c>
      <c r="AK15">
        <v>202006</v>
      </c>
      <c r="AL15">
        <v>18</v>
      </c>
      <c r="AM15">
        <v>562</v>
      </c>
      <c r="AN15">
        <v>0</v>
      </c>
      <c r="AO15" s="4">
        <f t="shared" si="7"/>
        <v>0.96896551724137936</v>
      </c>
      <c r="AP15">
        <v>202005</v>
      </c>
      <c r="AQ15">
        <v>10</v>
      </c>
      <c r="AR15">
        <v>449</v>
      </c>
      <c r="AS15">
        <v>0</v>
      </c>
      <c r="AT15" s="4">
        <f t="shared" si="8"/>
        <v>0.97821350762527237</v>
      </c>
      <c r="AU15">
        <v>202004</v>
      </c>
      <c r="AV15">
        <v>20</v>
      </c>
      <c r="AW15">
        <v>459</v>
      </c>
      <c r="AX15">
        <v>0</v>
      </c>
      <c r="AY15" s="4">
        <f t="shared" si="9"/>
        <v>0.95824634655532359</v>
      </c>
      <c r="AZ15">
        <v>202003</v>
      </c>
      <c r="BA15">
        <v>28</v>
      </c>
      <c r="BB15">
        <v>652</v>
      </c>
      <c r="BC15">
        <v>0</v>
      </c>
      <c r="BD15" s="4">
        <f t="shared" si="10"/>
        <v>0.95882352941176474</v>
      </c>
      <c r="BE15">
        <v>202002</v>
      </c>
      <c r="BF15">
        <v>23</v>
      </c>
      <c r="BG15">
        <v>704</v>
      </c>
      <c r="BH15">
        <v>0</v>
      </c>
      <c r="BI15" s="4">
        <f t="shared" si="11"/>
        <v>0.96836313617606606</v>
      </c>
      <c r="BJ15">
        <v>202001</v>
      </c>
      <c r="BK15">
        <v>15</v>
      </c>
      <c r="BL15">
        <v>748</v>
      </c>
      <c r="BM15">
        <v>0</v>
      </c>
      <c r="BN15" s="4">
        <f t="shared" si="12"/>
        <v>0.98034076015727389</v>
      </c>
    </row>
    <row r="16" spans="1:66" s="6" customFormat="1" x14ac:dyDescent="0.35">
      <c r="A16" s="6" t="s">
        <v>25</v>
      </c>
      <c r="B16" s="6">
        <v>40578</v>
      </c>
      <c r="C16" s="6">
        <v>838320</v>
      </c>
      <c r="D16" s="6">
        <v>2106</v>
      </c>
      <c r="E16" s="6">
        <v>881004</v>
      </c>
      <c r="F16" s="7">
        <f t="shared" si="0"/>
        <v>0.95394118528406224</v>
      </c>
      <c r="G16" s="6">
        <v>202012</v>
      </c>
      <c r="H16" s="6">
        <v>2801</v>
      </c>
      <c r="I16" s="6">
        <v>87545</v>
      </c>
      <c r="J16" s="6">
        <v>1007</v>
      </c>
      <c r="K16" s="8">
        <f t="shared" si="1"/>
        <v>0.96933871903495228</v>
      </c>
      <c r="L16" s="6">
        <v>202011</v>
      </c>
      <c r="M16" s="6">
        <v>2621</v>
      </c>
      <c r="N16" s="6">
        <v>72753</v>
      </c>
      <c r="O16" s="6">
        <v>717</v>
      </c>
      <c r="P16" s="8">
        <f t="shared" si="2"/>
        <v>0.9655544019660669</v>
      </c>
      <c r="Q16" s="6">
        <v>202010</v>
      </c>
      <c r="R16" s="6">
        <v>3060</v>
      </c>
      <c r="S16" s="6">
        <v>76511</v>
      </c>
      <c r="T16" s="6">
        <v>382</v>
      </c>
      <c r="U16" s="8">
        <f t="shared" si="3"/>
        <v>0.96172751491501252</v>
      </c>
      <c r="V16" s="6">
        <v>202009</v>
      </c>
      <c r="W16" s="6">
        <v>3094</v>
      </c>
      <c r="X16" s="6">
        <v>73735</v>
      </c>
      <c r="Y16" s="6">
        <v>0</v>
      </c>
      <c r="Z16" s="8">
        <f t="shared" si="4"/>
        <v>0.95972874825912091</v>
      </c>
      <c r="AA16" s="6">
        <v>202008</v>
      </c>
      <c r="AB16" s="6">
        <v>2653</v>
      </c>
      <c r="AC16" s="6">
        <v>55784</v>
      </c>
      <c r="AD16" s="6">
        <v>0</v>
      </c>
      <c r="AE16" s="8">
        <f t="shared" si="5"/>
        <v>0.95460068107534612</v>
      </c>
      <c r="AF16" s="6">
        <v>202007</v>
      </c>
      <c r="AG16" s="6">
        <v>3145</v>
      </c>
      <c r="AH16" s="6">
        <v>58654</v>
      </c>
      <c r="AI16" s="6">
        <v>0</v>
      </c>
      <c r="AJ16" s="8">
        <f t="shared" si="6"/>
        <v>0.94910920888687522</v>
      </c>
      <c r="AK16" s="6">
        <v>202006</v>
      </c>
      <c r="AL16" s="6">
        <v>3207</v>
      </c>
      <c r="AM16" s="6">
        <v>64164</v>
      </c>
      <c r="AN16" s="6">
        <v>0</v>
      </c>
      <c r="AO16" s="8">
        <f t="shared" si="7"/>
        <v>0.95239791601727741</v>
      </c>
      <c r="AP16" s="6">
        <v>202005</v>
      </c>
      <c r="AQ16" s="6">
        <v>3150</v>
      </c>
      <c r="AR16" s="6">
        <v>63988</v>
      </c>
      <c r="AS16" s="6">
        <v>0</v>
      </c>
      <c r="AT16" s="8">
        <f t="shared" si="8"/>
        <v>0.9530817122940809</v>
      </c>
      <c r="AU16" s="6">
        <v>202004</v>
      </c>
      <c r="AV16" s="6">
        <v>3507</v>
      </c>
      <c r="AW16" s="6">
        <v>68352</v>
      </c>
      <c r="AX16" s="6">
        <v>0</v>
      </c>
      <c r="AY16" s="8">
        <f t="shared" si="9"/>
        <v>0.9511960923475139</v>
      </c>
      <c r="AZ16" s="6">
        <v>202003</v>
      </c>
      <c r="BA16" s="6">
        <v>4200</v>
      </c>
      <c r="BB16" s="6">
        <v>71318</v>
      </c>
      <c r="BC16" s="6">
        <v>0</v>
      </c>
      <c r="BD16" s="4">
        <f t="shared" si="10"/>
        <v>0.94438412034217012</v>
      </c>
      <c r="BE16" s="6">
        <v>202002</v>
      </c>
      <c r="BF16" s="6">
        <v>4143</v>
      </c>
      <c r="BG16" s="6">
        <v>72092</v>
      </c>
      <c r="BH16" s="6">
        <v>0</v>
      </c>
      <c r="BI16" s="8">
        <f t="shared" si="11"/>
        <v>0.9456548829277891</v>
      </c>
      <c r="BJ16" s="6">
        <v>202001</v>
      </c>
      <c r="BK16" s="6">
        <v>4997</v>
      </c>
      <c r="BL16" s="6">
        <v>73424</v>
      </c>
      <c r="BM16" s="6">
        <v>0</v>
      </c>
      <c r="BN16" s="8">
        <f t="shared" si="12"/>
        <v>0.93627982300659263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E0473-CCC2-4BB8-ACC6-E474CF9CD318}">
  <dimension ref="A1:BP71"/>
  <sheetViews>
    <sheetView workbookViewId="0">
      <selection activeCell="C18" sqref="C18"/>
    </sheetView>
  </sheetViews>
  <sheetFormatPr defaultRowHeight="14.5" x14ac:dyDescent="0.35"/>
  <cols>
    <col min="1" max="1" width="15.26953125" bestFit="1" customWidth="1"/>
    <col min="2" max="2" width="11.54296875" bestFit="1" customWidth="1"/>
    <col min="3" max="3" width="53.81640625" bestFit="1" customWidth="1"/>
    <col min="4" max="4" width="13.26953125" bestFit="1" customWidth="1"/>
    <col min="5" max="5" width="11.1796875" bestFit="1" customWidth="1"/>
    <col min="6" max="6" width="14.54296875" bestFit="1" customWidth="1"/>
    <col min="7" max="7" width="10" bestFit="1" customWidth="1"/>
    <col min="8" max="8" width="8.26953125" bestFit="1" customWidth="1"/>
    <col min="9" max="9" width="6.81640625" bestFit="1" customWidth="1"/>
    <col min="10" max="10" width="12.26953125" bestFit="1" customWidth="1"/>
    <col min="11" max="11" width="8.54296875" bestFit="1" customWidth="1"/>
    <col min="12" max="12" width="11.81640625" bestFit="1" customWidth="1"/>
    <col min="13" max="13" width="8.54296875" bestFit="1" customWidth="1"/>
    <col min="14" max="14" width="6.81640625" bestFit="1" customWidth="1"/>
    <col min="15" max="15" width="12.453125" bestFit="1" customWidth="1"/>
    <col min="16" max="16" width="8.54296875" bestFit="1" customWidth="1"/>
    <col min="17" max="17" width="11.81640625" bestFit="1" customWidth="1"/>
    <col min="18" max="18" width="8.54296875" bestFit="1" customWidth="1"/>
    <col min="19" max="19" width="6.81640625" bestFit="1" customWidth="1"/>
    <col min="20" max="20" width="12.453125" bestFit="1" customWidth="1"/>
    <col min="21" max="21" width="8.54296875" bestFit="1" customWidth="1"/>
    <col min="22" max="22" width="11.81640625" bestFit="1" customWidth="1"/>
    <col min="23" max="23" width="8.54296875" bestFit="1" customWidth="1"/>
    <col min="24" max="24" width="6.81640625" bestFit="1" customWidth="1"/>
    <col min="25" max="25" width="12.453125" bestFit="1" customWidth="1"/>
    <col min="26" max="26" width="8.54296875" bestFit="1" customWidth="1"/>
    <col min="27" max="27" width="11.81640625" bestFit="1" customWidth="1"/>
    <col min="28" max="28" width="8.54296875" bestFit="1" customWidth="1"/>
    <col min="29" max="29" width="6.81640625" bestFit="1" customWidth="1"/>
    <col min="30" max="30" width="12.453125" bestFit="1" customWidth="1"/>
    <col min="31" max="31" width="8.54296875" bestFit="1" customWidth="1"/>
    <col min="32" max="32" width="11.81640625" bestFit="1" customWidth="1"/>
    <col min="33" max="33" width="8.54296875" bestFit="1" customWidth="1"/>
    <col min="34" max="34" width="6.81640625" bestFit="1" customWidth="1"/>
    <col min="35" max="35" width="12.453125" bestFit="1" customWidth="1"/>
    <col min="36" max="36" width="8.54296875" bestFit="1" customWidth="1"/>
    <col min="37" max="37" width="11.81640625" bestFit="1" customWidth="1"/>
    <col min="38" max="38" width="8.54296875" bestFit="1" customWidth="1"/>
    <col min="39" max="39" width="6.81640625" bestFit="1" customWidth="1"/>
    <col min="40" max="40" width="12.453125" bestFit="1" customWidth="1"/>
    <col min="41" max="41" width="8.54296875" bestFit="1" customWidth="1"/>
    <col min="42" max="42" width="11.81640625" bestFit="1" customWidth="1"/>
    <col min="43" max="43" width="8.54296875" bestFit="1" customWidth="1"/>
    <col min="44" max="44" width="6.81640625" bestFit="1" customWidth="1"/>
    <col min="45" max="45" width="12.453125" bestFit="1" customWidth="1"/>
    <col min="46" max="46" width="8.54296875" bestFit="1" customWidth="1"/>
    <col min="47" max="47" width="11.81640625" bestFit="1" customWidth="1"/>
    <col min="48" max="48" width="8.54296875" bestFit="1" customWidth="1"/>
    <col min="49" max="49" width="6.81640625" bestFit="1" customWidth="1"/>
    <col min="50" max="50" width="12.453125" bestFit="1" customWidth="1"/>
    <col min="51" max="51" width="8.54296875" bestFit="1" customWidth="1"/>
    <col min="52" max="52" width="11.81640625" bestFit="1" customWidth="1"/>
    <col min="53" max="53" width="8.54296875" bestFit="1" customWidth="1"/>
    <col min="54" max="54" width="6.81640625" bestFit="1" customWidth="1"/>
    <col min="55" max="55" width="12.453125" bestFit="1" customWidth="1"/>
    <col min="56" max="56" width="8.54296875" bestFit="1" customWidth="1"/>
    <col min="57" max="57" width="11.81640625" bestFit="1" customWidth="1"/>
    <col min="58" max="58" width="8.54296875" bestFit="1" customWidth="1"/>
    <col min="59" max="59" width="6.81640625" bestFit="1" customWidth="1"/>
    <col min="60" max="60" width="12.453125" bestFit="1" customWidth="1"/>
    <col min="61" max="61" width="8.54296875" bestFit="1" customWidth="1"/>
    <col min="62" max="62" width="11.81640625" bestFit="1" customWidth="1"/>
    <col min="63" max="63" width="8.54296875" bestFit="1" customWidth="1"/>
    <col min="64" max="64" width="6.81640625" bestFit="1" customWidth="1"/>
    <col min="65" max="65" width="12.453125" bestFit="1" customWidth="1"/>
    <col min="66" max="66" width="8.54296875" bestFit="1" customWidth="1"/>
    <col min="67" max="67" width="11.81640625" bestFit="1" customWidth="1"/>
    <col min="68" max="68" width="8.26953125" bestFit="1" customWidth="1"/>
  </cols>
  <sheetData>
    <row r="1" spans="1:68" x14ac:dyDescent="0.35">
      <c r="A1" s="1" t="s">
        <v>26</v>
      </c>
      <c r="B1" s="1" t="s">
        <v>0</v>
      </c>
      <c r="C1" s="1" t="s">
        <v>27</v>
      </c>
      <c r="D1" s="2" t="s">
        <v>1</v>
      </c>
      <c r="E1" s="2" t="s">
        <v>2</v>
      </c>
      <c r="F1" s="2" t="s">
        <v>3</v>
      </c>
      <c r="G1" s="2" t="s">
        <v>4</v>
      </c>
      <c r="H1" s="3" t="s">
        <v>5</v>
      </c>
      <c r="I1" s="1" t="s">
        <v>6</v>
      </c>
      <c r="J1" s="2" t="s">
        <v>7</v>
      </c>
      <c r="K1" s="2" t="s">
        <v>8</v>
      </c>
      <c r="L1" s="2" t="s">
        <v>9</v>
      </c>
      <c r="M1" s="4" t="s">
        <v>5</v>
      </c>
      <c r="N1" s="1" t="s">
        <v>6</v>
      </c>
      <c r="O1" s="2" t="s">
        <v>10</v>
      </c>
      <c r="P1" s="2" t="s">
        <v>8</v>
      </c>
      <c r="Q1" s="2" t="s">
        <v>9</v>
      </c>
      <c r="R1" s="4" t="s">
        <v>5</v>
      </c>
      <c r="S1" s="1" t="s">
        <v>6</v>
      </c>
      <c r="T1" s="2" t="s">
        <v>10</v>
      </c>
      <c r="U1" s="2" t="s">
        <v>8</v>
      </c>
      <c r="V1" s="2" t="s">
        <v>9</v>
      </c>
      <c r="W1" s="4" t="s">
        <v>5</v>
      </c>
      <c r="X1" s="1" t="s">
        <v>6</v>
      </c>
      <c r="Y1" s="2" t="s">
        <v>10</v>
      </c>
      <c r="Z1" s="2" t="s">
        <v>8</v>
      </c>
      <c r="AA1" s="2" t="s">
        <v>9</v>
      </c>
      <c r="AB1" s="4" t="s">
        <v>5</v>
      </c>
      <c r="AC1" s="1" t="s">
        <v>6</v>
      </c>
      <c r="AD1" s="2" t="s">
        <v>10</v>
      </c>
      <c r="AE1" s="2" t="s">
        <v>8</v>
      </c>
      <c r="AF1" s="2" t="s">
        <v>9</v>
      </c>
      <c r="AG1" s="4" t="s">
        <v>5</v>
      </c>
      <c r="AH1" s="1" t="s">
        <v>6</v>
      </c>
      <c r="AI1" s="2" t="s">
        <v>10</v>
      </c>
      <c r="AJ1" s="2" t="s">
        <v>8</v>
      </c>
      <c r="AK1" s="2" t="s">
        <v>9</v>
      </c>
      <c r="AL1" s="4" t="s">
        <v>5</v>
      </c>
      <c r="AM1" s="1" t="s">
        <v>6</v>
      </c>
      <c r="AN1" s="2" t="s">
        <v>10</v>
      </c>
      <c r="AO1" s="2" t="s">
        <v>8</v>
      </c>
      <c r="AP1" s="2" t="s">
        <v>9</v>
      </c>
      <c r="AQ1" s="4" t="s">
        <v>5</v>
      </c>
      <c r="AR1" s="1" t="s">
        <v>6</v>
      </c>
      <c r="AS1" s="2" t="s">
        <v>10</v>
      </c>
      <c r="AT1" s="2" t="s">
        <v>8</v>
      </c>
      <c r="AU1" s="2" t="s">
        <v>9</v>
      </c>
      <c r="AV1" s="4" t="s">
        <v>5</v>
      </c>
      <c r="AW1" s="1" t="s">
        <v>6</v>
      </c>
      <c r="AX1" s="2" t="s">
        <v>10</v>
      </c>
      <c r="AY1" s="2" t="s">
        <v>8</v>
      </c>
      <c r="AZ1" s="2" t="s">
        <v>9</v>
      </c>
      <c r="BA1" s="4" t="s">
        <v>5</v>
      </c>
      <c r="BB1" s="1" t="s">
        <v>6</v>
      </c>
      <c r="BC1" s="2" t="s">
        <v>10</v>
      </c>
      <c r="BD1" s="2" t="s">
        <v>8</v>
      </c>
      <c r="BE1" s="2" t="s">
        <v>9</v>
      </c>
      <c r="BF1" s="4" t="s">
        <v>5</v>
      </c>
      <c r="BG1" s="1" t="s">
        <v>6</v>
      </c>
      <c r="BH1" s="2" t="s">
        <v>10</v>
      </c>
      <c r="BI1" s="2" t="s">
        <v>8</v>
      </c>
      <c r="BJ1" s="2" t="s">
        <v>9</v>
      </c>
      <c r="BK1" s="4" t="s">
        <v>5</v>
      </c>
      <c r="BL1" s="1" t="s">
        <v>6</v>
      </c>
      <c r="BM1" s="2" t="s">
        <v>10</v>
      </c>
      <c r="BN1" s="2" t="s">
        <v>8</v>
      </c>
      <c r="BO1" s="2" t="s">
        <v>9</v>
      </c>
      <c r="BP1" s="4" t="s">
        <v>5</v>
      </c>
    </row>
    <row r="2" spans="1:68" x14ac:dyDescent="0.35">
      <c r="A2">
        <f>VLOOKUP(C:C,[1]EBAs!C:I,7,FALSE)</f>
        <v>7010</v>
      </c>
      <c r="B2" t="str">
        <f>VLOOKUP(C:C,[1]HA!A:E,3,FALSE)</f>
        <v>YM</v>
      </c>
      <c r="C2" t="s">
        <v>28</v>
      </c>
      <c r="D2">
        <v>4</v>
      </c>
      <c r="E2">
        <v>894</v>
      </c>
      <c r="F2">
        <v>0</v>
      </c>
      <c r="G2">
        <v>898</v>
      </c>
      <c r="H2" s="3">
        <f t="shared" ref="H2:H33" si="0">(E2+F2)/(D2+E2+F2)</f>
        <v>0.99554565701559017</v>
      </c>
      <c r="I2">
        <v>202012</v>
      </c>
      <c r="J2">
        <v>1</v>
      </c>
      <c r="K2">
        <v>93</v>
      </c>
      <c r="L2">
        <v>0</v>
      </c>
      <c r="M2" s="4">
        <f t="shared" ref="M2:M33" si="1">(K2+L2)/(J2+K2+L2)</f>
        <v>0.98936170212765961</v>
      </c>
      <c r="N2">
        <v>202011</v>
      </c>
      <c r="O2">
        <v>0</v>
      </c>
      <c r="P2">
        <v>81</v>
      </c>
      <c r="Q2">
        <v>0</v>
      </c>
      <c r="R2" s="4">
        <f t="shared" ref="R2:R33" si="2">(P2+Q2)/(O2+P2+Q2)</f>
        <v>1</v>
      </c>
      <c r="S2">
        <v>202010</v>
      </c>
      <c r="T2">
        <v>0</v>
      </c>
      <c r="U2">
        <v>69</v>
      </c>
      <c r="V2">
        <v>0</v>
      </c>
      <c r="W2" s="4">
        <f t="shared" ref="W2:W33" si="3">(U2+V2)/(T2+U2+V2)</f>
        <v>1</v>
      </c>
      <c r="X2">
        <v>202009</v>
      </c>
      <c r="Y2">
        <v>0</v>
      </c>
      <c r="Z2">
        <v>59</v>
      </c>
      <c r="AA2">
        <v>0</v>
      </c>
      <c r="AB2" s="4">
        <f t="shared" ref="AB2:AB33" si="4">(Z2+AA2)/(Y2+Z2+AA2)</f>
        <v>1</v>
      </c>
      <c r="AC2">
        <v>202008</v>
      </c>
      <c r="AD2">
        <v>0</v>
      </c>
      <c r="AE2">
        <v>64</v>
      </c>
      <c r="AF2">
        <v>0</v>
      </c>
      <c r="AG2" s="4">
        <f t="shared" ref="AG2:AG33" si="5">(AE2+AF2)/(AD2+AE2+AF2)</f>
        <v>1</v>
      </c>
      <c r="AH2">
        <v>202007</v>
      </c>
      <c r="AI2">
        <v>0</v>
      </c>
      <c r="AJ2">
        <v>61</v>
      </c>
      <c r="AK2">
        <v>0</v>
      </c>
      <c r="AL2" s="4">
        <f t="shared" ref="AL2:AL33" si="6">(AJ2+AK2)/(AI2+AJ2+AK2)</f>
        <v>1</v>
      </c>
      <c r="AM2">
        <v>202006</v>
      </c>
      <c r="AN2">
        <v>1</v>
      </c>
      <c r="AO2">
        <v>71</v>
      </c>
      <c r="AP2">
        <v>0</v>
      </c>
      <c r="AQ2" s="4">
        <f t="shared" ref="AQ2:AQ33" si="7">(AO2+AP2)/(AN2+AO2+AP2)</f>
        <v>0.98611111111111116</v>
      </c>
      <c r="AR2">
        <v>202005</v>
      </c>
      <c r="AS2">
        <v>1</v>
      </c>
      <c r="AT2">
        <v>69</v>
      </c>
      <c r="AU2">
        <v>0</v>
      </c>
      <c r="AV2" s="4">
        <f t="shared" ref="AV2:AV33" si="8">(AT2+AU2)/(AS2+AT2+AU2)</f>
        <v>0.98571428571428577</v>
      </c>
      <c r="AW2">
        <v>202004</v>
      </c>
      <c r="AX2">
        <v>0</v>
      </c>
      <c r="AY2">
        <v>62</v>
      </c>
      <c r="AZ2">
        <v>0</v>
      </c>
      <c r="BA2" s="4">
        <f t="shared" ref="BA2:BA33" si="9">(AY2+AZ2)/(AX2+AY2+AZ2)</f>
        <v>1</v>
      </c>
      <c r="BB2">
        <v>202003</v>
      </c>
      <c r="BC2">
        <v>0</v>
      </c>
      <c r="BD2">
        <v>71</v>
      </c>
      <c r="BE2">
        <v>0</v>
      </c>
      <c r="BF2" s="4">
        <f t="shared" ref="BF2:BF33" si="10">(BD2+BE2)/(BC2+BD2+BE2)</f>
        <v>1</v>
      </c>
      <c r="BG2">
        <v>202002</v>
      </c>
      <c r="BH2">
        <v>1</v>
      </c>
      <c r="BI2">
        <v>90</v>
      </c>
      <c r="BJ2">
        <v>0</v>
      </c>
      <c r="BK2" s="4">
        <f t="shared" ref="BK2:BK33" si="11">(BI2+BJ2)/(BH2+BI2+BJ2)</f>
        <v>0.98901098901098905</v>
      </c>
      <c r="BL2">
        <v>202001</v>
      </c>
      <c r="BM2">
        <v>0</v>
      </c>
      <c r="BN2">
        <v>104</v>
      </c>
      <c r="BO2">
        <v>0</v>
      </c>
      <c r="BP2" s="4">
        <f t="shared" ref="BP2:BP65" si="12">(BN2+BO2)/(BM2+BN2+BO2)</f>
        <v>1</v>
      </c>
    </row>
    <row r="3" spans="1:68" x14ac:dyDescent="0.35">
      <c r="A3">
        <f>VLOOKUP(C:C,[1]EBAs!C:I,7,FALSE)</f>
        <v>1100</v>
      </c>
      <c r="B3" t="str">
        <f>VLOOKUP(C:C,[1]HA!A:E,3,FALSE)</f>
        <v>EK</v>
      </c>
      <c r="C3" t="s">
        <v>29</v>
      </c>
      <c r="D3">
        <v>312</v>
      </c>
      <c r="E3">
        <v>6412</v>
      </c>
      <c r="F3">
        <v>70</v>
      </c>
      <c r="G3">
        <v>6794</v>
      </c>
      <c r="H3" s="3">
        <f t="shared" si="0"/>
        <v>0.95407712687665591</v>
      </c>
      <c r="I3">
        <v>202012</v>
      </c>
      <c r="J3">
        <v>11</v>
      </c>
      <c r="K3">
        <v>641</v>
      </c>
      <c r="L3">
        <v>32</v>
      </c>
      <c r="M3" s="4">
        <f t="shared" si="1"/>
        <v>0.98391812865497075</v>
      </c>
      <c r="N3">
        <v>202011</v>
      </c>
      <c r="O3">
        <v>8</v>
      </c>
      <c r="P3">
        <v>447</v>
      </c>
      <c r="Q3">
        <v>19</v>
      </c>
      <c r="R3" s="4">
        <f t="shared" si="2"/>
        <v>0.9831223628691983</v>
      </c>
      <c r="S3">
        <v>202010</v>
      </c>
      <c r="T3">
        <v>24</v>
      </c>
      <c r="U3">
        <v>544</v>
      </c>
      <c r="V3">
        <v>19</v>
      </c>
      <c r="W3" s="4">
        <f t="shared" si="3"/>
        <v>0.95911413969335602</v>
      </c>
      <c r="X3">
        <v>202009</v>
      </c>
      <c r="Y3">
        <v>12</v>
      </c>
      <c r="Z3">
        <v>512</v>
      </c>
      <c r="AA3">
        <v>0</v>
      </c>
      <c r="AB3" s="4">
        <f t="shared" si="4"/>
        <v>0.97709923664122134</v>
      </c>
      <c r="AC3">
        <v>202008</v>
      </c>
      <c r="AD3">
        <v>29</v>
      </c>
      <c r="AE3">
        <v>374</v>
      </c>
      <c r="AF3">
        <v>0</v>
      </c>
      <c r="AG3" s="4">
        <f t="shared" si="5"/>
        <v>0.92803970223325061</v>
      </c>
      <c r="AH3">
        <v>202007</v>
      </c>
      <c r="AI3">
        <v>23</v>
      </c>
      <c r="AJ3">
        <v>469</v>
      </c>
      <c r="AK3">
        <v>0</v>
      </c>
      <c r="AL3" s="4">
        <f t="shared" si="6"/>
        <v>0.9532520325203252</v>
      </c>
      <c r="AM3">
        <v>202006</v>
      </c>
      <c r="AN3">
        <v>30</v>
      </c>
      <c r="AO3">
        <v>423</v>
      </c>
      <c r="AP3">
        <v>0</v>
      </c>
      <c r="AQ3" s="4">
        <f t="shared" si="7"/>
        <v>0.93377483443708609</v>
      </c>
      <c r="AR3">
        <v>202005</v>
      </c>
      <c r="AS3">
        <v>14</v>
      </c>
      <c r="AT3">
        <v>439</v>
      </c>
      <c r="AU3">
        <v>0</v>
      </c>
      <c r="AV3" s="4">
        <f t="shared" si="8"/>
        <v>0.9690949227373068</v>
      </c>
      <c r="AW3">
        <v>202004</v>
      </c>
      <c r="AX3">
        <v>19</v>
      </c>
      <c r="AY3">
        <v>546</v>
      </c>
      <c r="AZ3">
        <v>0</v>
      </c>
      <c r="BA3" s="4">
        <f t="shared" si="9"/>
        <v>0.96637168141592922</v>
      </c>
      <c r="BB3">
        <v>202003</v>
      </c>
      <c r="BC3">
        <v>46</v>
      </c>
      <c r="BD3">
        <v>719</v>
      </c>
      <c r="BE3">
        <v>0</v>
      </c>
      <c r="BF3" s="4">
        <f t="shared" si="10"/>
        <v>0.93986928104575163</v>
      </c>
      <c r="BG3">
        <v>202002</v>
      </c>
      <c r="BH3">
        <v>59</v>
      </c>
      <c r="BI3">
        <v>619</v>
      </c>
      <c r="BJ3">
        <v>0</v>
      </c>
      <c r="BK3" s="4">
        <f t="shared" si="11"/>
        <v>0.91297935103244843</v>
      </c>
      <c r="BL3">
        <v>202001</v>
      </c>
      <c r="BM3">
        <v>37</v>
      </c>
      <c r="BN3">
        <v>679</v>
      </c>
      <c r="BO3">
        <v>0</v>
      </c>
      <c r="BP3" s="4">
        <f t="shared" si="12"/>
        <v>0.9483240223463687</v>
      </c>
    </row>
    <row r="4" spans="1:68" x14ac:dyDescent="0.35">
      <c r="A4">
        <f>VLOOKUP(C:C,[1]EBAs!C:I,7,FALSE)</f>
        <v>3800</v>
      </c>
      <c r="B4" t="str">
        <f>VLOOKUP(C:C,[1]HA!A:E,3,FALSE)</f>
        <v>TEM</v>
      </c>
      <c r="C4" t="s">
        <v>30</v>
      </c>
      <c r="D4">
        <v>2110</v>
      </c>
      <c r="E4">
        <v>78517</v>
      </c>
      <c r="F4">
        <v>51</v>
      </c>
      <c r="G4">
        <v>80678</v>
      </c>
      <c r="H4" s="3">
        <f t="shared" si="0"/>
        <v>0.97384664964426482</v>
      </c>
      <c r="I4">
        <v>202012</v>
      </c>
      <c r="J4">
        <v>148</v>
      </c>
      <c r="K4">
        <v>8336</v>
      </c>
      <c r="L4">
        <v>29</v>
      </c>
      <c r="M4" s="4">
        <f t="shared" si="1"/>
        <v>0.98261482438623282</v>
      </c>
      <c r="N4">
        <v>202011</v>
      </c>
      <c r="O4">
        <v>181</v>
      </c>
      <c r="P4">
        <v>6836</v>
      </c>
      <c r="Q4">
        <v>13</v>
      </c>
      <c r="R4" s="4">
        <f t="shared" si="2"/>
        <v>0.97425320056899001</v>
      </c>
      <c r="S4">
        <v>202010</v>
      </c>
      <c r="T4">
        <v>163</v>
      </c>
      <c r="U4">
        <v>7132</v>
      </c>
      <c r="V4">
        <v>9</v>
      </c>
      <c r="W4" s="4">
        <f t="shared" si="3"/>
        <v>0.97768346111719606</v>
      </c>
      <c r="X4">
        <v>202009</v>
      </c>
      <c r="Y4">
        <v>159</v>
      </c>
      <c r="Z4">
        <v>6871</v>
      </c>
      <c r="AA4">
        <v>0</v>
      </c>
      <c r="AB4" s="4">
        <f t="shared" si="4"/>
        <v>0.97738264580369838</v>
      </c>
      <c r="AC4">
        <v>202008</v>
      </c>
      <c r="AD4">
        <v>120</v>
      </c>
      <c r="AE4">
        <v>5806</v>
      </c>
      <c r="AF4">
        <v>0</v>
      </c>
      <c r="AG4" s="4">
        <f t="shared" si="5"/>
        <v>0.97975025312183595</v>
      </c>
      <c r="AH4">
        <v>202007</v>
      </c>
      <c r="AI4">
        <v>143</v>
      </c>
      <c r="AJ4">
        <v>6302</v>
      </c>
      <c r="AK4">
        <v>0</v>
      </c>
      <c r="AL4" s="4">
        <f t="shared" si="6"/>
        <v>0.97781225756400314</v>
      </c>
      <c r="AM4">
        <v>202006</v>
      </c>
      <c r="AN4">
        <v>146</v>
      </c>
      <c r="AO4">
        <v>6174</v>
      </c>
      <c r="AP4">
        <v>0</v>
      </c>
      <c r="AQ4" s="4">
        <f t="shared" si="7"/>
        <v>0.97689873417721518</v>
      </c>
      <c r="AR4">
        <v>202005</v>
      </c>
      <c r="AS4">
        <v>157</v>
      </c>
      <c r="AT4">
        <v>5884</v>
      </c>
      <c r="AU4">
        <v>0</v>
      </c>
      <c r="AV4" s="4">
        <f t="shared" si="8"/>
        <v>0.97401092534348621</v>
      </c>
      <c r="AW4">
        <v>202004</v>
      </c>
      <c r="AX4">
        <v>147</v>
      </c>
      <c r="AY4">
        <v>6294</v>
      </c>
      <c r="AZ4">
        <v>0</v>
      </c>
      <c r="BA4" s="4">
        <f t="shared" si="9"/>
        <v>0.97717745691662783</v>
      </c>
      <c r="BB4">
        <v>202003</v>
      </c>
      <c r="BC4">
        <v>204</v>
      </c>
      <c r="BD4">
        <v>6118</v>
      </c>
      <c r="BE4">
        <v>0</v>
      </c>
      <c r="BF4" s="4">
        <f t="shared" si="10"/>
        <v>0.96773173046504268</v>
      </c>
      <c r="BG4">
        <v>202002</v>
      </c>
      <c r="BH4">
        <v>256</v>
      </c>
      <c r="BI4">
        <v>6286</v>
      </c>
      <c r="BJ4">
        <v>0</v>
      </c>
      <c r="BK4" s="4">
        <f t="shared" si="11"/>
        <v>0.9608682360134515</v>
      </c>
      <c r="BL4">
        <v>202001</v>
      </c>
      <c r="BM4">
        <v>286</v>
      </c>
      <c r="BN4">
        <v>6478</v>
      </c>
      <c r="BO4">
        <v>0</v>
      </c>
      <c r="BP4" s="4">
        <f t="shared" si="12"/>
        <v>0.95771732702542878</v>
      </c>
    </row>
    <row r="5" spans="1:68" x14ac:dyDescent="0.35">
      <c r="A5">
        <f>VLOOKUP(C:C,[1]EBAs!C:I,7,FALSE)</f>
        <v>5180</v>
      </c>
      <c r="B5" t="str">
        <f>VLOOKUP(C:C,[1]HA!A:E,3,FALSE)</f>
        <v>TEM</v>
      </c>
      <c r="C5" t="s">
        <v>31</v>
      </c>
      <c r="D5">
        <v>1</v>
      </c>
      <c r="E5">
        <v>802</v>
      </c>
      <c r="F5">
        <v>0</v>
      </c>
      <c r="G5">
        <v>803</v>
      </c>
      <c r="H5" s="3">
        <f t="shared" si="0"/>
        <v>0.99875466998754669</v>
      </c>
      <c r="I5">
        <v>202012</v>
      </c>
      <c r="J5">
        <v>0</v>
      </c>
      <c r="K5">
        <v>117</v>
      </c>
      <c r="L5">
        <v>0</v>
      </c>
      <c r="M5" s="4">
        <f t="shared" si="1"/>
        <v>1</v>
      </c>
      <c r="N5">
        <v>202011</v>
      </c>
      <c r="O5">
        <v>0</v>
      </c>
      <c r="P5">
        <v>75</v>
      </c>
      <c r="Q5">
        <v>0</v>
      </c>
      <c r="R5" s="4">
        <f t="shared" si="2"/>
        <v>1</v>
      </c>
      <c r="S5">
        <v>202010</v>
      </c>
      <c r="T5">
        <v>1</v>
      </c>
      <c r="U5">
        <v>68</v>
      </c>
      <c r="V5">
        <v>0</v>
      </c>
      <c r="W5" s="4">
        <f t="shared" si="3"/>
        <v>0.98550724637681164</v>
      </c>
      <c r="X5">
        <v>202009</v>
      </c>
      <c r="Y5">
        <v>0</v>
      </c>
      <c r="Z5">
        <v>66</v>
      </c>
      <c r="AA5">
        <v>0</v>
      </c>
      <c r="AB5" s="4">
        <f t="shared" si="4"/>
        <v>1</v>
      </c>
      <c r="AC5">
        <v>202008</v>
      </c>
      <c r="AD5">
        <v>0</v>
      </c>
      <c r="AE5">
        <v>41</v>
      </c>
      <c r="AF5">
        <v>0</v>
      </c>
      <c r="AG5" s="4">
        <f t="shared" si="5"/>
        <v>1</v>
      </c>
      <c r="AH5">
        <v>202007</v>
      </c>
      <c r="AI5">
        <v>0</v>
      </c>
      <c r="AJ5">
        <v>54</v>
      </c>
      <c r="AK5">
        <v>0</v>
      </c>
      <c r="AL5" s="4">
        <f t="shared" si="6"/>
        <v>1</v>
      </c>
      <c r="AM5">
        <v>202006</v>
      </c>
      <c r="AN5">
        <v>0</v>
      </c>
      <c r="AO5">
        <v>64</v>
      </c>
      <c r="AP5">
        <v>0</v>
      </c>
      <c r="AQ5" s="4">
        <f t="shared" si="7"/>
        <v>1</v>
      </c>
      <c r="AR5">
        <v>202005</v>
      </c>
      <c r="AS5">
        <v>0</v>
      </c>
      <c r="AT5">
        <v>66</v>
      </c>
      <c r="AU5">
        <v>0</v>
      </c>
      <c r="AV5" s="4">
        <f t="shared" si="8"/>
        <v>1</v>
      </c>
      <c r="AW5">
        <v>202004</v>
      </c>
      <c r="AX5">
        <v>0</v>
      </c>
      <c r="AY5">
        <v>60</v>
      </c>
      <c r="AZ5">
        <v>0</v>
      </c>
      <c r="BA5" s="4">
        <f t="shared" si="9"/>
        <v>1</v>
      </c>
      <c r="BB5">
        <v>202003</v>
      </c>
      <c r="BC5">
        <v>0</v>
      </c>
      <c r="BD5">
        <v>62</v>
      </c>
      <c r="BE5">
        <v>0</v>
      </c>
      <c r="BF5" s="4">
        <f t="shared" si="10"/>
        <v>1</v>
      </c>
      <c r="BG5">
        <v>202002</v>
      </c>
      <c r="BH5">
        <v>0</v>
      </c>
      <c r="BI5">
        <v>62</v>
      </c>
      <c r="BJ5">
        <v>0</v>
      </c>
      <c r="BK5" s="4">
        <f t="shared" si="11"/>
        <v>1</v>
      </c>
      <c r="BL5">
        <v>202001</v>
      </c>
      <c r="BM5">
        <v>0</v>
      </c>
      <c r="BN5">
        <v>67</v>
      </c>
      <c r="BO5">
        <v>0</v>
      </c>
      <c r="BP5" s="4">
        <f t="shared" si="12"/>
        <v>1</v>
      </c>
    </row>
    <row r="6" spans="1:68" x14ac:dyDescent="0.35">
      <c r="A6">
        <f>VLOOKUP(C:C,[1]EBAs!C:I,7,FALSE)</f>
        <v>0</v>
      </c>
      <c r="B6" t="str">
        <f>VLOOKUP(C:C,[1]HA!A:E,3,FALSE)</f>
        <v>OM</v>
      </c>
      <c r="C6" t="s">
        <v>32</v>
      </c>
      <c r="D6">
        <v>1</v>
      </c>
      <c r="E6">
        <v>0</v>
      </c>
      <c r="F6">
        <v>0</v>
      </c>
      <c r="G6">
        <v>1</v>
      </c>
      <c r="H6" s="3">
        <f t="shared" si="0"/>
        <v>0</v>
      </c>
      <c r="I6">
        <v>202012</v>
      </c>
      <c r="J6">
        <v>0</v>
      </c>
      <c r="K6">
        <v>0</v>
      </c>
      <c r="L6">
        <v>0</v>
      </c>
      <c r="M6" s="4">
        <v>0</v>
      </c>
      <c r="N6">
        <v>202011</v>
      </c>
      <c r="O6">
        <v>0</v>
      </c>
      <c r="P6">
        <v>0</v>
      </c>
      <c r="Q6">
        <v>0</v>
      </c>
      <c r="R6" s="4">
        <v>0</v>
      </c>
      <c r="S6">
        <v>202010</v>
      </c>
      <c r="T6">
        <v>0</v>
      </c>
      <c r="U6">
        <v>0</v>
      </c>
      <c r="V6">
        <v>0</v>
      </c>
      <c r="W6" s="4">
        <v>0</v>
      </c>
      <c r="X6">
        <v>202009</v>
      </c>
      <c r="Y6">
        <v>0</v>
      </c>
      <c r="Z6">
        <v>0</v>
      </c>
      <c r="AA6">
        <v>0</v>
      </c>
      <c r="AB6" s="4">
        <v>0</v>
      </c>
      <c r="AC6">
        <v>202008</v>
      </c>
      <c r="AD6">
        <v>0</v>
      </c>
      <c r="AE6">
        <v>0</v>
      </c>
      <c r="AF6">
        <v>0</v>
      </c>
      <c r="AG6" s="4">
        <v>0</v>
      </c>
      <c r="AH6">
        <v>202007</v>
      </c>
      <c r="AI6">
        <v>0</v>
      </c>
      <c r="AJ6">
        <v>0</v>
      </c>
      <c r="AK6">
        <v>0</v>
      </c>
      <c r="AL6" s="4">
        <v>0</v>
      </c>
      <c r="AM6">
        <v>202006</v>
      </c>
      <c r="AN6">
        <v>0</v>
      </c>
      <c r="AO6">
        <v>0</v>
      </c>
      <c r="AP6">
        <v>0</v>
      </c>
      <c r="AQ6" s="4">
        <v>0</v>
      </c>
      <c r="AR6">
        <v>202005</v>
      </c>
      <c r="AS6">
        <v>0</v>
      </c>
      <c r="AT6">
        <v>0</v>
      </c>
      <c r="AU6">
        <v>0</v>
      </c>
      <c r="AV6" s="4">
        <v>0</v>
      </c>
      <c r="AW6">
        <v>202004</v>
      </c>
      <c r="AX6">
        <v>0</v>
      </c>
      <c r="AY6">
        <v>0</v>
      </c>
      <c r="AZ6">
        <v>0</v>
      </c>
      <c r="BA6" s="4">
        <v>0</v>
      </c>
      <c r="BB6">
        <v>202003</v>
      </c>
      <c r="BC6">
        <v>0</v>
      </c>
      <c r="BD6">
        <v>0</v>
      </c>
      <c r="BE6">
        <v>0</v>
      </c>
      <c r="BF6" s="4">
        <v>0</v>
      </c>
      <c r="BG6">
        <v>202002</v>
      </c>
      <c r="BH6">
        <v>0</v>
      </c>
      <c r="BI6">
        <v>0</v>
      </c>
      <c r="BJ6">
        <v>0</v>
      </c>
      <c r="BK6" s="4">
        <v>0</v>
      </c>
      <c r="BL6">
        <v>202001</v>
      </c>
      <c r="BM6">
        <v>1</v>
      </c>
      <c r="BN6">
        <v>0</v>
      </c>
      <c r="BO6">
        <v>0</v>
      </c>
      <c r="BP6" s="4">
        <f t="shared" si="12"/>
        <v>0</v>
      </c>
    </row>
    <row r="7" spans="1:68" x14ac:dyDescent="0.35">
      <c r="A7">
        <f>VLOOKUP(C:C,[1]EBAs!C:I,7,FALSE)</f>
        <v>3600</v>
      </c>
      <c r="B7" t="str">
        <f>VLOOKUP(C:C,[1]HA!A:E,3,FALSE)</f>
        <v>VM</v>
      </c>
      <c r="C7" t="s">
        <v>33</v>
      </c>
      <c r="D7">
        <v>126</v>
      </c>
      <c r="E7">
        <v>11081</v>
      </c>
      <c r="F7">
        <v>16</v>
      </c>
      <c r="G7">
        <v>11223</v>
      </c>
      <c r="H7" s="3">
        <f t="shared" si="0"/>
        <v>0.98877305533279869</v>
      </c>
      <c r="I7">
        <v>202012</v>
      </c>
      <c r="J7">
        <v>4</v>
      </c>
      <c r="K7">
        <v>1266</v>
      </c>
      <c r="L7">
        <v>6</v>
      </c>
      <c r="M7" s="4">
        <f t="shared" si="1"/>
        <v>0.99686520376175547</v>
      </c>
      <c r="N7">
        <v>202011</v>
      </c>
      <c r="O7">
        <v>5</v>
      </c>
      <c r="P7">
        <v>866</v>
      </c>
      <c r="Q7">
        <v>6</v>
      </c>
      <c r="R7" s="4">
        <f t="shared" si="2"/>
        <v>0.9942987457240593</v>
      </c>
      <c r="S7">
        <v>202010</v>
      </c>
      <c r="T7">
        <v>6</v>
      </c>
      <c r="U7">
        <v>945</v>
      </c>
      <c r="V7">
        <v>4</v>
      </c>
      <c r="W7" s="4">
        <f t="shared" si="3"/>
        <v>0.99371727748691097</v>
      </c>
      <c r="X7">
        <v>202009</v>
      </c>
      <c r="Y7">
        <v>5</v>
      </c>
      <c r="Z7">
        <v>886</v>
      </c>
      <c r="AA7">
        <v>0</v>
      </c>
      <c r="AB7" s="4">
        <f t="shared" si="4"/>
        <v>0.99438832772166108</v>
      </c>
      <c r="AC7">
        <v>202008</v>
      </c>
      <c r="AD7">
        <v>8</v>
      </c>
      <c r="AE7">
        <v>702</v>
      </c>
      <c r="AF7">
        <v>0</v>
      </c>
      <c r="AG7" s="4">
        <f t="shared" si="5"/>
        <v>0.9887323943661972</v>
      </c>
      <c r="AH7">
        <v>202007</v>
      </c>
      <c r="AI7">
        <v>5</v>
      </c>
      <c r="AJ7">
        <v>633</v>
      </c>
      <c r="AK7">
        <v>0</v>
      </c>
      <c r="AL7" s="4">
        <f t="shared" si="6"/>
        <v>0.99216300940438873</v>
      </c>
      <c r="AM7">
        <v>202006</v>
      </c>
      <c r="AN7">
        <v>6</v>
      </c>
      <c r="AO7">
        <v>850</v>
      </c>
      <c r="AP7">
        <v>0</v>
      </c>
      <c r="AQ7" s="4">
        <f t="shared" si="7"/>
        <v>0.9929906542056075</v>
      </c>
      <c r="AR7">
        <v>202005</v>
      </c>
      <c r="AS7">
        <v>9</v>
      </c>
      <c r="AT7">
        <v>718</v>
      </c>
      <c r="AU7">
        <v>0</v>
      </c>
      <c r="AV7" s="4">
        <f t="shared" si="8"/>
        <v>0.98762035763411282</v>
      </c>
      <c r="AW7">
        <v>202004</v>
      </c>
      <c r="AX7">
        <v>21</v>
      </c>
      <c r="AY7">
        <v>761</v>
      </c>
      <c r="AZ7">
        <v>0</v>
      </c>
      <c r="BA7" s="4">
        <f t="shared" si="9"/>
        <v>0.97314578005115093</v>
      </c>
      <c r="BB7">
        <v>202003</v>
      </c>
      <c r="BC7">
        <v>16</v>
      </c>
      <c r="BD7">
        <v>1045</v>
      </c>
      <c r="BE7">
        <v>0</v>
      </c>
      <c r="BF7" s="4">
        <f t="shared" si="10"/>
        <v>0.98491988689915178</v>
      </c>
      <c r="BG7">
        <v>202002</v>
      </c>
      <c r="BH7">
        <v>17</v>
      </c>
      <c r="BI7">
        <v>1112</v>
      </c>
      <c r="BJ7">
        <v>0</v>
      </c>
      <c r="BK7" s="4">
        <f t="shared" si="11"/>
        <v>0.98494242692648359</v>
      </c>
      <c r="BL7">
        <v>202001</v>
      </c>
      <c r="BM7">
        <v>24</v>
      </c>
      <c r="BN7">
        <v>1297</v>
      </c>
      <c r="BO7">
        <v>0</v>
      </c>
      <c r="BP7" s="4">
        <f t="shared" si="12"/>
        <v>0.98183194549583652</v>
      </c>
    </row>
    <row r="8" spans="1:68" x14ac:dyDescent="0.35">
      <c r="A8">
        <f>VLOOKUP(C:C,[1]EBAs!C:I,7,FALSE)</f>
        <v>5040</v>
      </c>
      <c r="B8" t="str">
        <f>VLOOKUP(C:C,[1]HA!A:E,3,FALSE)</f>
        <v>TEM</v>
      </c>
      <c r="C8" t="s">
        <v>34</v>
      </c>
      <c r="D8">
        <v>381</v>
      </c>
      <c r="E8">
        <v>4841</v>
      </c>
      <c r="F8">
        <v>32</v>
      </c>
      <c r="G8">
        <v>5254</v>
      </c>
      <c r="H8" s="3">
        <f t="shared" si="0"/>
        <v>0.92748382185001899</v>
      </c>
      <c r="I8">
        <v>202012</v>
      </c>
      <c r="J8">
        <v>17</v>
      </c>
      <c r="K8">
        <v>481</v>
      </c>
      <c r="L8">
        <v>15</v>
      </c>
      <c r="M8" s="4">
        <f t="shared" si="1"/>
        <v>0.96686159844054576</v>
      </c>
      <c r="N8">
        <v>202011</v>
      </c>
      <c r="O8">
        <v>28</v>
      </c>
      <c r="P8">
        <v>408</v>
      </c>
      <c r="Q8">
        <v>12</v>
      </c>
      <c r="R8" s="4">
        <f t="shared" si="2"/>
        <v>0.9375</v>
      </c>
      <c r="S8">
        <v>202010</v>
      </c>
      <c r="T8">
        <v>39</v>
      </c>
      <c r="U8">
        <v>457</v>
      </c>
      <c r="V8">
        <v>5</v>
      </c>
      <c r="W8" s="4">
        <f t="shared" si="3"/>
        <v>0.92215568862275454</v>
      </c>
      <c r="X8">
        <v>202009</v>
      </c>
      <c r="Y8">
        <v>20</v>
      </c>
      <c r="Z8">
        <v>443</v>
      </c>
      <c r="AA8">
        <v>0</v>
      </c>
      <c r="AB8" s="4">
        <f t="shared" si="4"/>
        <v>0.95680345572354208</v>
      </c>
      <c r="AC8">
        <v>202008</v>
      </c>
      <c r="AD8">
        <v>23</v>
      </c>
      <c r="AE8">
        <v>328</v>
      </c>
      <c r="AF8">
        <v>0</v>
      </c>
      <c r="AG8" s="4">
        <f t="shared" si="5"/>
        <v>0.93447293447293445</v>
      </c>
      <c r="AH8">
        <v>202007</v>
      </c>
      <c r="AI8">
        <v>31</v>
      </c>
      <c r="AJ8">
        <v>343</v>
      </c>
      <c r="AK8">
        <v>0</v>
      </c>
      <c r="AL8" s="4">
        <f t="shared" si="6"/>
        <v>0.91711229946524064</v>
      </c>
      <c r="AM8">
        <v>202006</v>
      </c>
      <c r="AN8">
        <v>26</v>
      </c>
      <c r="AO8">
        <v>408</v>
      </c>
      <c r="AP8">
        <v>0</v>
      </c>
      <c r="AQ8" s="4">
        <f t="shared" si="7"/>
        <v>0.94009216589861755</v>
      </c>
      <c r="AR8">
        <v>202005</v>
      </c>
      <c r="AS8">
        <v>25</v>
      </c>
      <c r="AT8">
        <v>416</v>
      </c>
      <c r="AU8">
        <v>0</v>
      </c>
      <c r="AV8" s="4">
        <f t="shared" si="8"/>
        <v>0.94331065759637189</v>
      </c>
      <c r="AW8">
        <v>202004</v>
      </c>
      <c r="AX8">
        <v>35</v>
      </c>
      <c r="AY8">
        <v>381</v>
      </c>
      <c r="AZ8">
        <v>0</v>
      </c>
      <c r="BA8" s="4">
        <f t="shared" si="9"/>
        <v>0.91586538461538458</v>
      </c>
      <c r="BB8">
        <v>202003</v>
      </c>
      <c r="BC8">
        <v>41</v>
      </c>
      <c r="BD8">
        <v>422</v>
      </c>
      <c r="BE8">
        <v>0</v>
      </c>
      <c r="BF8" s="4">
        <f t="shared" si="10"/>
        <v>0.91144708423326137</v>
      </c>
      <c r="BG8">
        <v>202002</v>
      </c>
      <c r="BH8">
        <v>42</v>
      </c>
      <c r="BI8">
        <v>360</v>
      </c>
      <c r="BJ8">
        <v>0</v>
      </c>
      <c r="BK8" s="4">
        <f t="shared" si="11"/>
        <v>0.89552238805970152</v>
      </c>
      <c r="BL8">
        <v>202001</v>
      </c>
      <c r="BM8">
        <v>54</v>
      </c>
      <c r="BN8">
        <v>394</v>
      </c>
      <c r="BO8">
        <v>0</v>
      </c>
      <c r="BP8" s="4">
        <f t="shared" si="12"/>
        <v>0.8794642857142857</v>
      </c>
    </row>
    <row r="9" spans="1:68" x14ac:dyDescent="0.35">
      <c r="A9">
        <f>VLOOKUP(C:C,[1]EBAs!C:I,7,FALSE)</f>
        <v>2480</v>
      </c>
      <c r="B9" t="str">
        <f>VLOOKUP(C:C,[1]HA!A:E,3,FALSE)</f>
        <v>SM</v>
      </c>
      <c r="C9" t="s">
        <v>35</v>
      </c>
      <c r="D9">
        <v>20</v>
      </c>
      <c r="E9">
        <v>3246</v>
      </c>
      <c r="F9">
        <v>0</v>
      </c>
      <c r="G9">
        <v>3266</v>
      </c>
      <c r="H9" s="3">
        <f t="shared" si="0"/>
        <v>0.9938763012859767</v>
      </c>
      <c r="I9">
        <v>202012</v>
      </c>
      <c r="J9">
        <v>2</v>
      </c>
      <c r="K9">
        <v>328</v>
      </c>
      <c r="L9">
        <v>0</v>
      </c>
      <c r="M9" s="4">
        <f t="shared" si="1"/>
        <v>0.9939393939393939</v>
      </c>
      <c r="N9">
        <v>202011</v>
      </c>
      <c r="O9">
        <v>1</v>
      </c>
      <c r="P9">
        <v>284</v>
      </c>
      <c r="Q9">
        <v>0</v>
      </c>
      <c r="R9" s="4">
        <f t="shared" si="2"/>
        <v>0.99649122807017543</v>
      </c>
      <c r="S9">
        <v>202010</v>
      </c>
      <c r="T9">
        <v>1</v>
      </c>
      <c r="U9">
        <v>317</v>
      </c>
      <c r="V9">
        <v>0</v>
      </c>
      <c r="W9" s="4">
        <f t="shared" si="3"/>
        <v>0.99685534591194969</v>
      </c>
      <c r="X9">
        <v>202009</v>
      </c>
      <c r="Y9">
        <v>2</v>
      </c>
      <c r="Z9">
        <v>285</v>
      </c>
      <c r="AA9">
        <v>0</v>
      </c>
      <c r="AB9" s="4">
        <f t="shared" si="4"/>
        <v>0.99303135888501737</v>
      </c>
      <c r="AC9">
        <v>202008</v>
      </c>
      <c r="AD9">
        <v>1</v>
      </c>
      <c r="AE9">
        <v>238</v>
      </c>
      <c r="AF9">
        <v>0</v>
      </c>
      <c r="AG9" s="4">
        <f t="shared" si="5"/>
        <v>0.99581589958159</v>
      </c>
      <c r="AH9">
        <v>202007</v>
      </c>
      <c r="AI9">
        <v>0</v>
      </c>
      <c r="AJ9">
        <v>239</v>
      </c>
      <c r="AK9">
        <v>0</v>
      </c>
      <c r="AL9" s="4">
        <f t="shared" si="6"/>
        <v>1</v>
      </c>
      <c r="AM9">
        <v>202006</v>
      </c>
      <c r="AN9">
        <v>1</v>
      </c>
      <c r="AO9">
        <v>224</v>
      </c>
      <c r="AP9">
        <v>0</v>
      </c>
      <c r="AQ9" s="4">
        <f t="shared" si="7"/>
        <v>0.99555555555555553</v>
      </c>
      <c r="AR9">
        <v>202005</v>
      </c>
      <c r="AS9">
        <v>0</v>
      </c>
      <c r="AT9">
        <v>245</v>
      </c>
      <c r="AU9">
        <v>0</v>
      </c>
      <c r="AV9" s="4">
        <f t="shared" si="8"/>
        <v>1</v>
      </c>
      <c r="AW9">
        <v>202004</v>
      </c>
      <c r="AX9">
        <v>2</v>
      </c>
      <c r="AY9">
        <v>264</v>
      </c>
      <c r="AZ9">
        <v>0</v>
      </c>
      <c r="BA9" s="4">
        <f t="shared" si="9"/>
        <v>0.99248120300751874</v>
      </c>
      <c r="BB9">
        <v>202003</v>
      </c>
      <c r="BC9">
        <v>4</v>
      </c>
      <c r="BD9">
        <v>278</v>
      </c>
      <c r="BE9">
        <v>0</v>
      </c>
      <c r="BF9" s="4">
        <f t="shared" si="10"/>
        <v>0.98581560283687941</v>
      </c>
      <c r="BG9">
        <v>202002</v>
      </c>
      <c r="BH9">
        <v>2</v>
      </c>
      <c r="BI9">
        <v>243</v>
      </c>
      <c r="BJ9">
        <v>0</v>
      </c>
      <c r="BK9" s="4">
        <f t="shared" si="11"/>
        <v>0.99183673469387756</v>
      </c>
      <c r="BL9">
        <v>202001</v>
      </c>
      <c r="BM9">
        <v>4</v>
      </c>
      <c r="BN9">
        <v>301</v>
      </c>
      <c r="BO9">
        <v>0</v>
      </c>
      <c r="BP9" s="4">
        <f t="shared" si="12"/>
        <v>0.9868852459016394</v>
      </c>
    </row>
    <row r="10" spans="1:68" x14ac:dyDescent="0.35">
      <c r="A10">
        <f>VLOOKUP(C:C,[1]EBAs!C:I,7,FALSE)</f>
        <v>4940</v>
      </c>
      <c r="B10" t="str">
        <f>VLOOKUP(C:C,[1]HA!A:E,3,FALSE)</f>
        <v>LVM</v>
      </c>
      <c r="C10" t="s">
        <v>36</v>
      </c>
      <c r="D10">
        <v>750</v>
      </c>
      <c r="E10">
        <v>6573</v>
      </c>
      <c r="F10">
        <v>176</v>
      </c>
      <c r="G10">
        <v>7499</v>
      </c>
      <c r="H10" s="3">
        <f t="shared" si="0"/>
        <v>0.89998666488865187</v>
      </c>
      <c r="I10">
        <v>202012</v>
      </c>
      <c r="J10">
        <v>22</v>
      </c>
      <c r="K10">
        <v>636</v>
      </c>
      <c r="L10">
        <v>101</v>
      </c>
      <c r="M10" s="4">
        <f t="shared" si="1"/>
        <v>0.97101449275362317</v>
      </c>
      <c r="N10">
        <v>202011</v>
      </c>
      <c r="O10">
        <v>24</v>
      </c>
      <c r="P10">
        <v>576</v>
      </c>
      <c r="Q10">
        <v>55</v>
      </c>
      <c r="R10" s="4">
        <f t="shared" si="2"/>
        <v>0.9633587786259542</v>
      </c>
      <c r="S10">
        <v>202010</v>
      </c>
      <c r="T10">
        <v>44</v>
      </c>
      <c r="U10">
        <v>583</v>
      </c>
      <c r="V10">
        <v>20</v>
      </c>
      <c r="W10" s="4">
        <f t="shared" si="3"/>
        <v>0.93199381761978362</v>
      </c>
      <c r="X10">
        <v>202009</v>
      </c>
      <c r="Y10">
        <v>71</v>
      </c>
      <c r="Z10">
        <v>526</v>
      </c>
      <c r="AA10">
        <v>0</v>
      </c>
      <c r="AB10" s="4">
        <f t="shared" si="4"/>
        <v>0.88107202680066998</v>
      </c>
      <c r="AC10">
        <v>202008</v>
      </c>
      <c r="AD10">
        <v>47</v>
      </c>
      <c r="AE10">
        <v>438</v>
      </c>
      <c r="AF10">
        <v>0</v>
      </c>
      <c r="AG10" s="4">
        <f t="shared" si="5"/>
        <v>0.90309278350515465</v>
      </c>
      <c r="AH10">
        <v>202007</v>
      </c>
      <c r="AI10">
        <v>82</v>
      </c>
      <c r="AJ10">
        <v>465</v>
      </c>
      <c r="AK10">
        <v>0</v>
      </c>
      <c r="AL10" s="4">
        <f t="shared" si="6"/>
        <v>0.85009140767824498</v>
      </c>
      <c r="AM10">
        <v>202006</v>
      </c>
      <c r="AN10">
        <v>80</v>
      </c>
      <c r="AO10">
        <v>523</v>
      </c>
      <c r="AP10">
        <v>0</v>
      </c>
      <c r="AQ10" s="4">
        <f t="shared" si="7"/>
        <v>0.86733001658374798</v>
      </c>
      <c r="AR10">
        <v>202005</v>
      </c>
      <c r="AS10">
        <v>47</v>
      </c>
      <c r="AT10">
        <v>514</v>
      </c>
      <c r="AU10">
        <v>0</v>
      </c>
      <c r="AV10" s="4">
        <f t="shared" si="8"/>
        <v>0.91622103386809273</v>
      </c>
      <c r="AW10">
        <v>202004</v>
      </c>
      <c r="AX10">
        <v>61</v>
      </c>
      <c r="AY10">
        <v>504</v>
      </c>
      <c r="AZ10">
        <v>0</v>
      </c>
      <c r="BA10" s="4">
        <f t="shared" si="9"/>
        <v>0.89203539823008848</v>
      </c>
      <c r="BB10">
        <v>202003</v>
      </c>
      <c r="BC10">
        <v>81</v>
      </c>
      <c r="BD10">
        <v>622</v>
      </c>
      <c r="BE10">
        <v>0</v>
      </c>
      <c r="BF10" s="4">
        <f t="shared" si="10"/>
        <v>0.88477951635846375</v>
      </c>
      <c r="BG10">
        <v>202002</v>
      </c>
      <c r="BH10">
        <v>96</v>
      </c>
      <c r="BI10">
        <v>534</v>
      </c>
      <c r="BJ10">
        <v>0</v>
      </c>
      <c r="BK10" s="4">
        <f t="shared" si="11"/>
        <v>0.84761904761904761</v>
      </c>
      <c r="BL10">
        <v>202001</v>
      </c>
      <c r="BM10">
        <v>95</v>
      </c>
      <c r="BN10">
        <v>652</v>
      </c>
      <c r="BO10">
        <v>0</v>
      </c>
      <c r="BP10" s="4">
        <f t="shared" si="12"/>
        <v>0.87282463186077641</v>
      </c>
    </row>
    <row r="11" spans="1:68" x14ac:dyDescent="0.35">
      <c r="A11">
        <f>VLOOKUP(C:C,[1]EBAs!C:I,7,FALSE)</f>
        <v>5090</v>
      </c>
      <c r="B11" t="str">
        <f>VLOOKUP(C:C,[1]HA!A:E,3,FALSE)</f>
        <v>TEM</v>
      </c>
      <c r="C11" t="s">
        <v>37</v>
      </c>
      <c r="D11">
        <v>20</v>
      </c>
      <c r="E11">
        <v>1195</v>
      </c>
      <c r="F11">
        <v>41</v>
      </c>
      <c r="G11">
        <v>1256</v>
      </c>
      <c r="H11" s="3">
        <f t="shared" si="0"/>
        <v>0.98407643312101911</v>
      </c>
      <c r="I11">
        <v>202012</v>
      </c>
      <c r="J11">
        <v>5</v>
      </c>
      <c r="K11">
        <v>96</v>
      </c>
      <c r="L11">
        <v>41</v>
      </c>
      <c r="M11" s="4">
        <f t="shared" si="1"/>
        <v>0.96478873239436624</v>
      </c>
      <c r="N11">
        <v>202011</v>
      </c>
      <c r="O11">
        <v>2</v>
      </c>
      <c r="P11">
        <v>72</v>
      </c>
      <c r="Q11">
        <v>0</v>
      </c>
      <c r="R11" s="4">
        <f t="shared" si="2"/>
        <v>0.97297297297297303</v>
      </c>
      <c r="S11">
        <v>202010</v>
      </c>
      <c r="T11">
        <v>0</v>
      </c>
      <c r="U11">
        <v>78</v>
      </c>
      <c r="V11">
        <v>0</v>
      </c>
      <c r="W11" s="4">
        <f t="shared" si="3"/>
        <v>1</v>
      </c>
      <c r="X11">
        <v>202009</v>
      </c>
      <c r="Y11">
        <v>1</v>
      </c>
      <c r="Z11">
        <v>91</v>
      </c>
      <c r="AA11">
        <v>0</v>
      </c>
      <c r="AB11" s="4">
        <f t="shared" si="4"/>
        <v>0.98913043478260865</v>
      </c>
      <c r="AC11">
        <v>202008</v>
      </c>
      <c r="AD11">
        <v>2</v>
      </c>
      <c r="AE11">
        <v>59</v>
      </c>
      <c r="AF11">
        <v>0</v>
      </c>
      <c r="AG11" s="4">
        <f t="shared" si="5"/>
        <v>0.96721311475409832</v>
      </c>
      <c r="AH11">
        <v>202007</v>
      </c>
      <c r="AI11">
        <v>1</v>
      </c>
      <c r="AJ11">
        <v>59</v>
      </c>
      <c r="AK11">
        <v>0</v>
      </c>
      <c r="AL11" s="4">
        <f t="shared" si="6"/>
        <v>0.98333333333333328</v>
      </c>
      <c r="AM11">
        <v>202006</v>
      </c>
      <c r="AN11">
        <v>3</v>
      </c>
      <c r="AO11">
        <v>86</v>
      </c>
      <c r="AP11">
        <v>0</v>
      </c>
      <c r="AQ11" s="4">
        <f t="shared" si="7"/>
        <v>0.9662921348314607</v>
      </c>
      <c r="AR11">
        <v>202005</v>
      </c>
      <c r="AS11">
        <v>3</v>
      </c>
      <c r="AT11">
        <v>69</v>
      </c>
      <c r="AU11">
        <v>0</v>
      </c>
      <c r="AV11" s="4">
        <f t="shared" si="8"/>
        <v>0.95833333333333337</v>
      </c>
      <c r="AW11">
        <v>202004</v>
      </c>
      <c r="AX11">
        <v>1</v>
      </c>
      <c r="AY11">
        <v>172</v>
      </c>
      <c r="AZ11">
        <v>0</v>
      </c>
      <c r="BA11" s="4">
        <f t="shared" si="9"/>
        <v>0.9942196531791907</v>
      </c>
      <c r="BB11">
        <v>202003</v>
      </c>
      <c r="BC11">
        <v>1</v>
      </c>
      <c r="BD11">
        <v>145</v>
      </c>
      <c r="BE11">
        <v>0</v>
      </c>
      <c r="BF11" s="4">
        <f t="shared" si="10"/>
        <v>0.99315068493150682</v>
      </c>
      <c r="BG11">
        <v>202002</v>
      </c>
      <c r="BH11">
        <v>0</v>
      </c>
      <c r="BI11">
        <v>118</v>
      </c>
      <c r="BJ11">
        <v>0</v>
      </c>
      <c r="BK11" s="4">
        <f t="shared" si="11"/>
        <v>1</v>
      </c>
      <c r="BL11">
        <v>202001</v>
      </c>
      <c r="BM11">
        <v>1</v>
      </c>
      <c r="BN11">
        <v>150</v>
      </c>
      <c r="BO11">
        <v>0</v>
      </c>
      <c r="BP11" s="4">
        <f t="shared" si="12"/>
        <v>0.99337748344370858</v>
      </c>
    </row>
    <row r="12" spans="1:68" x14ac:dyDescent="0.35">
      <c r="A12">
        <f>VLOOKUP(C:C,[1]EBAs!C:I,7,FALSE)</f>
        <v>6030</v>
      </c>
      <c r="B12" t="str">
        <f>VLOOKUP(C:C,[1]HA!A:E,3,FALSE)</f>
        <v>OKM</v>
      </c>
      <c r="C12" t="s">
        <v>38</v>
      </c>
      <c r="D12">
        <v>29</v>
      </c>
      <c r="E12">
        <v>2515</v>
      </c>
      <c r="F12">
        <v>12</v>
      </c>
      <c r="G12">
        <v>2556</v>
      </c>
      <c r="H12" s="3">
        <f t="shared" si="0"/>
        <v>0.98865414710485133</v>
      </c>
      <c r="I12">
        <v>202012</v>
      </c>
      <c r="J12">
        <v>0</v>
      </c>
      <c r="K12">
        <v>274</v>
      </c>
      <c r="L12">
        <v>4</v>
      </c>
      <c r="M12" s="4">
        <f t="shared" si="1"/>
        <v>1</v>
      </c>
      <c r="N12">
        <v>202011</v>
      </c>
      <c r="O12">
        <v>0</v>
      </c>
      <c r="P12">
        <v>217</v>
      </c>
      <c r="Q12">
        <v>6</v>
      </c>
      <c r="R12" s="4">
        <f t="shared" si="2"/>
        <v>1</v>
      </c>
      <c r="S12">
        <v>202010</v>
      </c>
      <c r="T12">
        <v>1</v>
      </c>
      <c r="U12">
        <v>209</v>
      </c>
      <c r="V12">
        <v>2</v>
      </c>
      <c r="W12" s="4">
        <f t="shared" si="3"/>
        <v>0.99528301886792447</v>
      </c>
      <c r="X12">
        <v>202009</v>
      </c>
      <c r="Y12">
        <v>1</v>
      </c>
      <c r="Z12">
        <v>205</v>
      </c>
      <c r="AA12">
        <v>0</v>
      </c>
      <c r="AB12" s="4">
        <f t="shared" si="4"/>
        <v>0.99514563106796117</v>
      </c>
      <c r="AC12">
        <v>202008</v>
      </c>
      <c r="AD12">
        <v>0</v>
      </c>
      <c r="AE12">
        <v>155</v>
      </c>
      <c r="AF12">
        <v>0</v>
      </c>
      <c r="AG12" s="4">
        <f t="shared" si="5"/>
        <v>1</v>
      </c>
      <c r="AH12">
        <v>202007</v>
      </c>
      <c r="AI12">
        <v>3</v>
      </c>
      <c r="AJ12">
        <v>152</v>
      </c>
      <c r="AK12">
        <v>0</v>
      </c>
      <c r="AL12" s="4">
        <f t="shared" si="6"/>
        <v>0.98064516129032253</v>
      </c>
      <c r="AM12">
        <v>202006</v>
      </c>
      <c r="AN12">
        <v>1</v>
      </c>
      <c r="AO12">
        <v>212</v>
      </c>
      <c r="AP12">
        <v>0</v>
      </c>
      <c r="AQ12" s="4">
        <f t="shared" si="7"/>
        <v>0.99530516431924887</v>
      </c>
      <c r="AR12">
        <v>202005</v>
      </c>
      <c r="AS12">
        <v>2</v>
      </c>
      <c r="AT12">
        <v>166</v>
      </c>
      <c r="AU12">
        <v>0</v>
      </c>
      <c r="AV12" s="4">
        <f t="shared" si="8"/>
        <v>0.98809523809523814</v>
      </c>
      <c r="AW12">
        <v>202004</v>
      </c>
      <c r="AX12">
        <v>2</v>
      </c>
      <c r="AY12">
        <v>188</v>
      </c>
      <c r="AZ12">
        <v>0</v>
      </c>
      <c r="BA12" s="4">
        <f t="shared" si="9"/>
        <v>0.98947368421052628</v>
      </c>
      <c r="BB12">
        <v>202003</v>
      </c>
      <c r="BC12">
        <v>5</v>
      </c>
      <c r="BD12">
        <v>171</v>
      </c>
      <c r="BE12">
        <v>0</v>
      </c>
      <c r="BF12" s="4">
        <f t="shared" si="10"/>
        <v>0.97159090909090906</v>
      </c>
      <c r="BG12">
        <v>202002</v>
      </c>
      <c r="BH12">
        <v>9</v>
      </c>
      <c r="BI12">
        <v>346</v>
      </c>
      <c r="BJ12">
        <v>0</v>
      </c>
      <c r="BK12" s="4">
        <f t="shared" si="11"/>
        <v>0.9746478873239437</v>
      </c>
      <c r="BL12">
        <v>202001</v>
      </c>
      <c r="BM12">
        <v>5</v>
      </c>
      <c r="BN12">
        <v>220</v>
      </c>
      <c r="BO12">
        <v>0</v>
      </c>
      <c r="BP12" s="4">
        <f t="shared" si="12"/>
        <v>0.97777777777777775</v>
      </c>
    </row>
    <row r="13" spans="1:68" x14ac:dyDescent="0.35">
      <c r="A13">
        <f>VLOOKUP(C:C,[1]EBAs!C:I,7,FALSE)</f>
        <v>5190</v>
      </c>
      <c r="B13" t="str">
        <f>VLOOKUP(C:C,[1]HA!A:E,3,FALSE)</f>
        <v>TEM</v>
      </c>
      <c r="C13" t="s">
        <v>39</v>
      </c>
      <c r="D13">
        <v>44</v>
      </c>
      <c r="E13">
        <v>1174</v>
      </c>
      <c r="F13">
        <v>8</v>
      </c>
      <c r="G13">
        <v>1226</v>
      </c>
      <c r="H13" s="3">
        <f t="shared" si="0"/>
        <v>0.96411092985318103</v>
      </c>
      <c r="I13">
        <v>202012</v>
      </c>
      <c r="J13">
        <v>2</v>
      </c>
      <c r="K13">
        <v>114</v>
      </c>
      <c r="L13">
        <v>3</v>
      </c>
      <c r="M13" s="4">
        <f t="shared" si="1"/>
        <v>0.98319327731092432</v>
      </c>
      <c r="N13">
        <v>202011</v>
      </c>
      <c r="O13">
        <v>1</v>
      </c>
      <c r="P13">
        <v>102</v>
      </c>
      <c r="Q13">
        <v>3</v>
      </c>
      <c r="R13" s="4">
        <f t="shared" si="2"/>
        <v>0.99056603773584906</v>
      </c>
      <c r="S13">
        <v>202010</v>
      </c>
      <c r="T13">
        <v>9</v>
      </c>
      <c r="U13">
        <v>77</v>
      </c>
      <c r="V13">
        <v>2</v>
      </c>
      <c r="W13" s="4">
        <f t="shared" si="3"/>
        <v>0.89772727272727271</v>
      </c>
      <c r="X13">
        <v>202009</v>
      </c>
      <c r="Y13">
        <v>5</v>
      </c>
      <c r="Z13">
        <v>82</v>
      </c>
      <c r="AA13">
        <v>0</v>
      </c>
      <c r="AB13" s="4">
        <f t="shared" si="4"/>
        <v>0.94252873563218387</v>
      </c>
      <c r="AC13">
        <v>202008</v>
      </c>
      <c r="AD13">
        <v>4</v>
      </c>
      <c r="AE13">
        <v>75</v>
      </c>
      <c r="AF13">
        <v>0</v>
      </c>
      <c r="AG13" s="4">
        <f t="shared" si="5"/>
        <v>0.94936708860759489</v>
      </c>
      <c r="AH13">
        <v>202007</v>
      </c>
      <c r="AI13">
        <v>3</v>
      </c>
      <c r="AJ13">
        <v>80</v>
      </c>
      <c r="AK13">
        <v>0</v>
      </c>
      <c r="AL13" s="4">
        <f t="shared" si="6"/>
        <v>0.96385542168674698</v>
      </c>
      <c r="AM13">
        <v>202006</v>
      </c>
      <c r="AN13">
        <v>4</v>
      </c>
      <c r="AO13">
        <v>108</v>
      </c>
      <c r="AP13">
        <v>0</v>
      </c>
      <c r="AQ13" s="4">
        <f t="shared" si="7"/>
        <v>0.9642857142857143</v>
      </c>
      <c r="AR13">
        <v>202005</v>
      </c>
      <c r="AS13">
        <v>3</v>
      </c>
      <c r="AT13">
        <v>89</v>
      </c>
      <c r="AU13">
        <v>0</v>
      </c>
      <c r="AV13" s="4">
        <f t="shared" si="8"/>
        <v>0.96739130434782605</v>
      </c>
      <c r="AW13">
        <v>202004</v>
      </c>
      <c r="AX13">
        <v>2</v>
      </c>
      <c r="AY13">
        <v>113</v>
      </c>
      <c r="AZ13">
        <v>0</v>
      </c>
      <c r="BA13" s="4">
        <f t="shared" si="9"/>
        <v>0.9826086956521739</v>
      </c>
      <c r="BB13">
        <v>202003</v>
      </c>
      <c r="BC13">
        <v>5</v>
      </c>
      <c r="BD13">
        <v>94</v>
      </c>
      <c r="BE13">
        <v>0</v>
      </c>
      <c r="BF13" s="4">
        <f t="shared" si="10"/>
        <v>0.9494949494949495</v>
      </c>
      <c r="BG13">
        <v>202002</v>
      </c>
      <c r="BH13">
        <v>5</v>
      </c>
      <c r="BI13">
        <v>117</v>
      </c>
      <c r="BJ13">
        <v>0</v>
      </c>
      <c r="BK13" s="4">
        <f t="shared" si="11"/>
        <v>0.95901639344262291</v>
      </c>
      <c r="BL13">
        <v>202001</v>
      </c>
      <c r="BM13">
        <v>1</v>
      </c>
      <c r="BN13">
        <v>123</v>
      </c>
      <c r="BO13">
        <v>0</v>
      </c>
      <c r="BP13" s="4">
        <f t="shared" si="12"/>
        <v>0.99193548387096775</v>
      </c>
    </row>
    <row r="14" spans="1:68" x14ac:dyDescent="0.35">
      <c r="A14">
        <f>VLOOKUP(C:C,[1]EBAs!C:I,7,FALSE)</f>
        <v>5580</v>
      </c>
      <c r="B14" t="str">
        <f>VLOOKUP(C:C,[1]HA!A:E,3,FALSE)</f>
        <v>STM</v>
      </c>
      <c r="C14" t="s">
        <v>40</v>
      </c>
      <c r="D14">
        <v>80</v>
      </c>
      <c r="E14">
        <v>2188</v>
      </c>
      <c r="F14">
        <v>5</v>
      </c>
      <c r="G14">
        <v>2273</v>
      </c>
      <c r="H14" s="3">
        <f t="shared" si="0"/>
        <v>0.96480422349318085</v>
      </c>
      <c r="I14">
        <v>202012</v>
      </c>
      <c r="J14">
        <v>15</v>
      </c>
      <c r="K14">
        <v>200</v>
      </c>
      <c r="L14">
        <v>3</v>
      </c>
      <c r="M14" s="4">
        <f t="shared" si="1"/>
        <v>0.93119266055045868</v>
      </c>
      <c r="N14">
        <v>202011</v>
      </c>
      <c r="O14">
        <v>5</v>
      </c>
      <c r="P14">
        <v>187</v>
      </c>
      <c r="Q14">
        <v>1</v>
      </c>
      <c r="R14" s="4">
        <f t="shared" si="2"/>
        <v>0.97409326424870468</v>
      </c>
      <c r="S14">
        <v>202010</v>
      </c>
      <c r="T14">
        <v>8</v>
      </c>
      <c r="U14">
        <v>184</v>
      </c>
      <c r="V14">
        <v>1</v>
      </c>
      <c r="W14" s="4">
        <f t="shared" si="3"/>
        <v>0.95854922279792742</v>
      </c>
      <c r="X14">
        <v>202009</v>
      </c>
      <c r="Y14">
        <v>3</v>
      </c>
      <c r="Z14">
        <v>184</v>
      </c>
      <c r="AA14">
        <v>0</v>
      </c>
      <c r="AB14" s="4">
        <f t="shared" si="4"/>
        <v>0.98395721925133695</v>
      </c>
      <c r="AC14">
        <v>202008</v>
      </c>
      <c r="AD14">
        <v>1</v>
      </c>
      <c r="AE14">
        <v>148</v>
      </c>
      <c r="AF14">
        <v>0</v>
      </c>
      <c r="AG14" s="4">
        <f t="shared" si="5"/>
        <v>0.99328859060402686</v>
      </c>
      <c r="AH14">
        <v>202007</v>
      </c>
      <c r="AI14">
        <v>3</v>
      </c>
      <c r="AJ14">
        <v>142</v>
      </c>
      <c r="AK14">
        <v>0</v>
      </c>
      <c r="AL14" s="4">
        <f t="shared" si="6"/>
        <v>0.97931034482758617</v>
      </c>
      <c r="AM14">
        <v>202006</v>
      </c>
      <c r="AN14">
        <v>10</v>
      </c>
      <c r="AO14">
        <v>175</v>
      </c>
      <c r="AP14">
        <v>0</v>
      </c>
      <c r="AQ14" s="4">
        <f t="shared" si="7"/>
        <v>0.94594594594594594</v>
      </c>
      <c r="AR14">
        <v>202005</v>
      </c>
      <c r="AS14">
        <v>3</v>
      </c>
      <c r="AT14">
        <v>152</v>
      </c>
      <c r="AU14">
        <v>0</v>
      </c>
      <c r="AV14" s="4">
        <f t="shared" si="8"/>
        <v>0.98064516129032253</v>
      </c>
      <c r="AW14">
        <v>202004</v>
      </c>
      <c r="AX14">
        <v>4</v>
      </c>
      <c r="AY14">
        <v>183</v>
      </c>
      <c r="AZ14">
        <v>0</v>
      </c>
      <c r="BA14" s="4">
        <f t="shared" si="9"/>
        <v>0.97860962566844922</v>
      </c>
      <c r="BB14">
        <v>202003</v>
      </c>
      <c r="BC14">
        <v>10</v>
      </c>
      <c r="BD14">
        <v>232</v>
      </c>
      <c r="BE14">
        <v>0</v>
      </c>
      <c r="BF14" s="4">
        <f t="shared" si="10"/>
        <v>0.95867768595041325</v>
      </c>
      <c r="BG14">
        <v>202002</v>
      </c>
      <c r="BH14">
        <v>11</v>
      </c>
      <c r="BI14">
        <v>176</v>
      </c>
      <c r="BJ14">
        <v>0</v>
      </c>
      <c r="BK14" s="4">
        <f t="shared" si="11"/>
        <v>0.94117647058823528</v>
      </c>
      <c r="BL14">
        <v>202001</v>
      </c>
      <c r="BM14">
        <v>7</v>
      </c>
      <c r="BN14">
        <v>225</v>
      </c>
      <c r="BO14">
        <v>0</v>
      </c>
      <c r="BP14" s="4">
        <f t="shared" si="12"/>
        <v>0.96982758620689657</v>
      </c>
    </row>
    <row r="15" spans="1:68" x14ac:dyDescent="0.35">
      <c r="A15">
        <f>VLOOKUP(C:C,[1]EBAs!C:I,7,FALSE)</f>
        <v>4500</v>
      </c>
      <c r="B15" t="str">
        <f>VLOOKUP(C:C,[1]HA!A:E,3,FALSE)</f>
        <v>LVM</v>
      </c>
      <c r="C15" t="s">
        <v>41</v>
      </c>
      <c r="D15">
        <v>6</v>
      </c>
      <c r="E15">
        <v>1147</v>
      </c>
      <c r="F15">
        <v>8</v>
      </c>
      <c r="G15">
        <v>1161</v>
      </c>
      <c r="H15" s="3">
        <f t="shared" si="0"/>
        <v>0.9948320413436692</v>
      </c>
      <c r="I15">
        <v>202012</v>
      </c>
      <c r="J15">
        <v>0</v>
      </c>
      <c r="K15">
        <v>104</v>
      </c>
      <c r="L15">
        <v>1</v>
      </c>
      <c r="M15" s="4">
        <f t="shared" si="1"/>
        <v>1</v>
      </c>
      <c r="N15">
        <v>202011</v>
      </c>
      <c r="O15">
        <v>1</v>
      </c>
      <c r="P15">
        <v>76</v>
      </c>
      <c r="Q15">
        <v>2</v>
      </c>
      <c r="R15" s="4">
        <f t="shared" si="2"/>
        <v>0.98734177215189878</v>
      </c>
      <c r="S15">
        <v>202010</v>
      </c>
      <c r="T15">
        <v>0</v>
      </c>
      <c r="U15">
        <v>97</v>
      </c>
      <c r="V15">
        <v>5</v>
      </c>
      <c r="W15" s="4">
        <f t="shared" si="3"/>
        <v>1</v>
      </c>
      <c r="X15">
        <v>202009</v>
      </c>
      <c r="Y15">
        <v>1</v>
      </c>
      <c r="Z15">
        <v>71</v>
      </c>
      <c r="AA15">
        <v>0</v>
      </c>
      <c r="AB15" s="4">
        <f t="shared" si="4"/>
        <v>0.98611111111111116</v>
      </c>
      <c r="AC15">
        <v>202008</v>
      </c>
      <c r="AD15">
        <v>0</v>
      </c>
      <c r="AE15">
        <v>39</v>
      </c>
      <c r="AF15">
        <v>0</v>
      </c>
      <c r="AG15" s="4">
        <f t="shared" si="5"/>
        <v>1</v>
      </c>
      <c r="AH15">
        <v>202007</v>
      </c>
      <c r="AI15">
        <v>1</v>
      </c>
      <c r="AJ15">
        <v>37</v>
      </c>
      <c r="AK15">
        <v>0</v>
      </c>
      <c r="AL15" s="4">
        <f t="shared" si="6"/>
        <v>0.97368421052631582</v>
      </c>
      <c r="AM15">
        <v>202006</v>
      </c>
      <c r="AN15">
        <v>0</v>
      </c>
      <c r="AO15">
        <v>58</v>
      </c>
      <c r="AP15">
        <v>0</v>
      </c>
      <c r="AQ15" s="4">
        <f t="shared" si="7"/>
        <v>1</v>
      </c>
      <c r="AR15">
        <v>202005</v>
      </c>
      <c r="AS15">
        <v>1</v>
      </c>
      <c r="AT15">
        <v>45</v>
      </c>
      <c r="AU15">
        <v>0</v>
      </c>
      <c r="AV15" s="4">
        <f t="shared" si="8"/>
        <v>0.97826086956521741</v>
      </c>
      <c r="AW15">
        <v>202004</v>
      </c>
      <c r="AX15">
        <v>1</v>
      </c>
      <c r="AY15">
        <v>50</v>
      </c>
      <c r="AZ15">
        <v>0</v>
      </c>
      <c r="BA15" s="4">
        <f t="shared" si="9"/>
        <v>0.98039215686274506</v>
      </c>
      <c r="BB15">
        <v>202003</v>
      </c>
      <c r="BC15">
        <v>0</v>
      </c>
      <c r="BD15">
        <v>199</v>
      </c>
      <c r="BE15">
        <v>0</v>
      </c>
      <c r="BF15" s="4">
        <f t="shared" si="10"/>
        <v>1</v>
      </c>
      <c r="BG15">
        <v>202002</v>
      </c>
      <c r="BH15">
        <v>1</v>
      </c>
      <c r="BI15">
        <v>215</v>
      </c>
      <c r="BJ15">
        <v>0</v>
      </c>
      <c r="BK15" s="4">
        <f t="shared" si="11"/>
        <v>0.99537037037037035</v>
      </c>
      <c r="BL15">
        <v>202001</v>
      </c>
      <c r="BM15">
        <v>0</v>
      </c>
      <c r="BN15">
        <v>156</v>
      </c>
      <c r="BO15">
        <v>0</v>
      </c>
      <c r="BP15" s="4">
        <f t="shared" si="12"/>
        <v>1</v>
      </c>
    </row>
    <row r="16" spans="1:68" x14ac:dyDescent="0.35">
      <c r="A16">
        <f>VLOOKUP(C:C,[1]EBAs!C:I,7,FALSE)</f>
        <v>4950</v>
      </c>
      <c r="B16" t="str">
        <f>VLOOKUP(C:C,[1]HA!A:E,3,FALSE)</f>
        <v>LVM</v>
      </c>
      <c r="C16" t="s">
        <v>42</v>
      </c>
      <c r="D16">
        <v>345</v>
      </c>
      <c r="E16">
        <v>12293</v>
      </c>
      <c r="F16">
        <v>50</v>
      </c>
      <c r="G16">
        <v>12688</v>
      </c>
      <c r="H16" s="3">
        <f t="shared" si="0"/>
        <v>0.97280895334174022</v>
      </c>
      <c r="I16">
        <v>202012</v>
      </c>
      <c r="J16">
        <v>3</v>
      </c>
      <c r="K16">
        <v>1194</v>
      </c>
      <c r="L16">
        <v>26</v>
      </c>
      <c r="M16" s="4">
        <f t="shared" si="1"/>
        <v>0.99754701553556824</v>
      </c>
      <c r="N16">
        <v>202011</v>
      </c>
      <c r="O16">
        <v>10</v>
      </c>
      <c r="P16">
        <v>899</v>
      </c>
      <c r="Q16">
        <v>20</v>
      </c>
      <c r="R16" s="4">
        <f t="shared" si="2"/>
        <v>0.98923573735199144</v>
      </c>
      <c r="S16">
        <v>202010</v>
      </c>
      <c r="T16">
        <v>23</v>
      </c>
      <c r="U16">
        <v>1105</v>
      </c>
      <c r="V16">
        <v>4</v>
      </c>
      <c r="W16" s="4">
        <f t="shared" si="3"/>
        <v>0.97968197879858654</v>
      </c>
      <c r="X16">
        <v>202009</v>
      </c>
      <c r="Y16">
        <v>28</v>
      </c>
      <c r="Z16">
        <v>962</v>
      </c>
      <c r="AA16">
        <v>0</v>
      </c>
      <c r="AB16" s="4">
        <f t="shared" si="4"/>
        <v>0.97171717171717176</v>
      </c>
      <c r="AC16">
        <v>202008</v>
      </c>
      <c r="AD16">
        <v>17</v>
      </c>
      <c r="AE16">
        <v>936</v>
      </c>
      <c r="AF16">
        <v>0</v>
      </c>
      <c r="AG16" s="4">
        <f t="shared" si="5"/>
        <v>0.98216159496327382</v>
      </c>
      <c r="AH16">
        <v>202007</v>
      </c>
      <c r="AI16">
        <v>19</v>
      </c>
      <c r="AJ16">
        <v>889</v>
      </c>
      <c r="AK16">
        <v>0</v>
      </c>
      <c r="AL16" s="4">
        <f t="shared" si="6"/>
        <v>0.97907488986784141</v>
      </c>
      <c r="AM16">
        <v>202006</v>
      </c>
      <c r="AN16">
        <v>12</v>
      </c>
      <c r="AO16">
        <v>1003</v>
      </c>
      <c r="AP16">
        <v>0</v>
      </c>
      <c r="AQ16" s="4">
        <f t="shared" si="7"/>
        <v>0.98817733990147782</v>
      </c>
      <c r="AR16">
        <v>202005</v>
      </c>
      <c r="AS16">
        <v>45</v>
      </c>
      <c r="AT16">
        <v>1020</v>
      </c>
      <c r="AU16">
        <v>0</v>
      </c>
      <c r="AV16" s="4">
        <f t="shared" si="8"/>
        <v>0.95774647887323938</v>
      </c>
      <c r="AW16">
        <v>202004</v>
      </c>
      <c r="AX16">
        <v>42</v>
      </c>
      <c r="AY16">
        <v>1008</v>
      </c>
      <c r="AZ16">
        <v>0</v>
      </c>
      <c r="BA16" s="4">
        <f t="shared" si="9"/>
        <v>0.96</v>
      </c>
      <c r="BB16">
        <v>202003</v>
      </c>
      <c r="BC16">
        <v>39</v>
      </c>
      <c r="BD16">
        <v>1063</v>
      </c>
      <c r="BE16">
        <v>0</v>
      </c>
      <c r="BF16" s="4">
        <f t="shared" si="10"/>
        <v>0.96460980036297639</v>
      </c>
      <c r="BG16">
        <v>202002</v>
      </c>
      <c r="BH16">
        <v>45</v>
      </c>
      <c r="BI16">
        <v>1261</v>
      </c>
      <c r="BJ16">
        <v>0</v>
      </c>
      <c r="BK16" s="4">
        <f t="shared" si="11"/>
        <v>0.96554364471669218</v>
      </c>
      <c r="BL16">
        <v>202001</v>
      </c>
      <c r="BM16">
        <v>62</v>
      </c>
      <c r="BN16">
        <v>953</v>
      </c>
      <c r="BO16">
        <v>0</v>
      </c>
      <c r="BP16" s="4">
        <f t="shared" si="12"/>
        <v>0.93891625615763552</v>
      </c>
    </row>
    <row r="17" spans="1:68" x14ac:dyDescent="0.35">
      <c r="A17">
        <f>VLOOKUP(C:C,[1]EBAs!C:I,7,FALSE)</f>
        <v>4100</v>
      </c>
      <c r="B17" t="str">
        <f>VLOOKUP(C:C,[1]HA!A:E,3,FALSE)</f>
        <v>MMM</v>
      </c>
      <c r="C17" t="s">
        <v>43</v>
      </c>
      <c r="D17">
        <v>1192</v>
      </c>
      <c r="E17">
        <v>13123</v>
      </c>
      <c r="F17">
        <v>238</v>
      </c>
      <c r="G17">
        <v>14553</v>
      </c>
      <c r="H17" s="3">
        <f t="shared" si="0"/>
        <v>0.91809248952106093</v>
      </c>
      <c r="I17">
        <v>202012</v>
      </c>
      <c r="J17">
        <v>68</v>
      </c>
      <c r="K17">
        <v>1304</v>
      </c>
      <c r="L17">
        <v>101</v>
      </c>
      <c r="M17" s="4">
        <f t="shared" si="1"/>
        <v>0.95383570943652407</v>
      </c>
      <c r="N17">
        <v>202011</v>
      </c>
      <c r="O17">
        <v>48</v>
      </c>
      <c r="P17">
        <v>1187</v>
      </c>
      <c r="Q17">
        <v>66</v>
      </c>
      <c r="R17" s="4">
        <f t="shared" si="2"/>
        <v>0.96310530361260571</v>
      </c>
      <c r="S17">
        <v>202010</v>
      </c>
      <c r="T17">
        <v>85</v>
      </c>
      <c r="U17">
        <v>1245</v>
      </c>
      <c r="V17">
        <v>71</v>
      </c>
      <c r="W17" s="4">
        <f t="shared" si="3"/>
        <v>0.93932905067808703</v>
      </c>
      <c r="X17">
        <v>202009</v>
      </c>
      <c r="Y17">
        <v>121</v>
      </c>
      <c r="Z17">
        <v>1141</v>
      </c>
      <c r="AA17">
        <v>0</v>
      </c>
      <c r="AB17" s="4">
        <f t="shared" si="4"/>
        <v>0.90412044374009504</v>
      </c>
      <c r="AC17">
        <v>202008</v>
      </c>
      <c r="AD17">
        <v>92</v>
      </c>
      <c r="AE17">
        <v>880</v>
      </c>
      <c r="AF17">
        <v>0</v>
      </c>
      <c r="AG17" s="4">
        <f t="shared" si="5"/>
        <v>0.90534979423868311</v>
      </c>
      <c r="AH17">
        <v>202007</v>
      </c>
      <c r="AI17">
        <v>104</v>
      </c>
      <c r="AJ17">
        <v>948</v>
      </c>
      <c r="AK17">
        <v>0</v>
      </c>
      <c r="AL17" s="4">
        <f t="shared" si="6"/>
        <v>0.90114068441064643</v>
      </c>
      <c r="AM17">
        <v>202006</v>
      </c>
      <c r="AN17">
        <v>106</v>
      </c>
      <c r="AO17">
        <v>1133</v>
      </c>
      <c r="AP17">
        <v>0</v>
      </c>
      <c r="AQ17" s="4">
        <f t="shared" si="7"/>
        <v>0.91444713478611783</v>
      </c>
      <c r="AR17">
        <v>202005</v>
      </c>
      <c r="AS17">
        <v>176</v>
      </c>
      <c r="AT17">
        <v>1050</v>
      </c>
      <c r="AU17">
        <v>0</v>
      </c>
      <c r="AV17" s="4">
        <f t="shared" si="8"/>
        <v>0.85644371941272435</v>
      </c>
      <c r="AW17">
        <v>202004</v>
      </c>
      <c r="AX17">
        <v>112</v>
      </c>
      <c r="AY17">
        <v>1124</v>
      </c>
      <c r="AZ17">
        <v>0</v>
      </c>
      <c r="BA17" s="4">
        <f t="shared" si="9"/>
        <v>0.90938511326860838</v>
      </c>
      <c r="BB17">
        <v>202003</v>
      </c>
      <c r="BC17">
        <v>99</v>
      </c>
      <c r="BD17">
        <v>1058</v>
      </c>
      <c r="BE17">
        <v>0</v>
      </c>
      <c r="BF17" s="4">
        <f t="shared" si="10"/>
        <v>0.9144338807260155</v>
      </c>
      <c r="BG17">
        <v>202002</v>
      </c>
      <c r="BH17">
        <v>87</v>
      </c>
      <c r="BI17">
        <v>1037</v>
      </c>
      <c r="BJ17">
        <v>0</v>
      </c>
      <c r="BK17" s="4">
        <f t="shared" si="11"/>
        <v>0.92259786476868333</v>
      </c>
      <c r="BL17">
        <v>202001</v>
      </c>
      <c r="BM17">
        <v>94</v>
      </c>
      <c r="BN17">
        <v>1016</v>
      </c>
      <c r="BO17">
        <v>0</v>
      </c>
      <c r="BP17" s="4">
        <f t="shared" si="12"/>
        <v>0.91531531531531529</v>
      </c>
    </row>
    <row r="18" spans="1:68" x14ac:dyDescent="0.35">
      <c r="A18">
        <f>VLOOKUP(C:C,[1]EBAs!C:I,7,FALSE)</f>
        <v>4400</v>
      </c>
      <c r="B18" t="str">
        <f>VLOOKUP(C:C,[1]HA!A:E,3,FALSE)</f>
        <v>MMM</v>
      </c>
      <c r="C18" t="s">
        <v>44</v>
      </c>
      <c r="D18">
        <v>55</v>
      </c>
      <c r="E18">
        <v>1487</v>
      </c>
      <c r="F18">
        <v>0</v>
      </c>
      <c r="G18">
        <v>1542</v>
      </c>
      <c r="H18" s="3">
        <f t="shared" si="0"/>
        <v>0.96433203631647213</v>
      </c>
      <c r="I18">
        <v>202012</v>
      </c>
      <c r="J18">
        <v>2</v>
      </c>
      <c r="K18">
        <v>185</v>
      </c>
      <c r="L18">
        <v>0</v>
      </c>
      <c r="M18" s="4">
        <f t="shared" si="1"/>
        <v>0.98930481283422456</v>
      </c>
      <c r="N18">
        <v>202011</v>
      </c>
      <c r="O18">
        <v>5</v>
      </c>
      <c r="P18">
        <v>93</v>
      </c>
      <c r="Q18">
        <v>0</v>
      </c>
      <c r="R18" s="4">
        <f t="shared" si="2"/>
        <v>0.94897959183673475</v>
      </c>
      <c r="S18">
        <v>202010</v>
      </c>
      <c r="T18">
        <v>2</v>
      </c>
      <c r="U18">
        <v>120</v>
      </c>
      <c r="V18">
        <v>0</v>
      </c>
      <c r="W18" s="4">
        <f t="shared" si="3"/>
        <v>0.98360655737704916</v>
      </c>
      <c r="X18">
        <v>202009</v>
      </c>
      <c r="Y18">
        <v>5</v>
      </c>
      <c r="Z18">
        <v>111</v>
      </c>
      <c r="AA18">
        <v>0</v>
      </c>
      <c r="AB18" s="4">
        <f t="shared" si="4"/>
        <v>0.9568965517241379</v>
      </c>
      <c r="AC18">
        <v>202008</v>
      </c>
      <c r="AD18">
        <v>0</v>
      </c>
      <c r="AE18">
        <v>47</v>
      </c>
      <c r="AF18">
        <v>0</v>
      </c>
      <c r="AG18" s="4">
        <f t="shared" si="5"/>
        <v>1</v>
      </c>
      <c r="AH18">
        <v>202007</v>
      </c>
      <c r="AI18">
        <v>3</v>
      </c>
      <c r="AJ18">
        <v>54</v>
      </c>
      <c r="AK18">
        <v>0</v>
      </c>
      <c r="AL18" s="4">
        <f t="shared" si="6"/>
        <v>0.94736842105263153</v>
      </c>
      <c r="AM18">
        <v>202006</v>
      </c>
      <c r="AN18">
        <v>3</v>
      </c>
      <c r="AO18">
        <v>92</v>
      </c>
      <c r="AP18">
        <v>0</v>
      </c>
      <c r="AQ18" s="4">
        <f t="shared" si="7"/>
        <v>0.96842105263157896</v>
      </c>
      <c r="AR18">
        <v>202005</v>
      </c>
      <c r="AS18">
        <v>4</v>
      </c>
      <c r="AT18">
        <v>82</v>
      </c>
      <c r="AU18">
        <v>0</v>
      </c>
      <c r="AV18" s="4">
        <f t="shared" si="8"/>
        <v>0.95348837209302328</v>
      </c>
      <c r="AW18">
        <v>202004</v>
      </c>
      <c r="AX18">
        <v>5</v>
      </c>
      <c r="AY18">
        <v>89</v>
      </c>
      <c r="AZ18">
        <v>0</v>
      </c>
      <c r="BA18" s="4">
        <f t="shared" si="9"/>
        <v>0.94680851063829785</v>
      </c>
      <c r="BB18">
        <v>202003</v>
      </c>
      <c r="BC18">
        <v>9</v>
      </c>
      <c r="BD18">
        <v>202</v>
      </c>
      <c r="BE18">
        <v>0</v>
      </c>
      <c r="BF18" s="4">
        <f t="shared" si="10"/>
        <v>0.95734597156398105</v>
      </c>
      <c r="BG18">
        <v>202002</v>
      </c>
      <c r="BH18">
        <v>6</v>
      </c>
      <c r="BI18">
        <v>246</v>
      </c>
      <c r="BJ18">
        <v>0</v>
      </c>
      <c r="BK18" s="4">
        <f t="shared" si="11"/>
        <v>0.97619047619047616</v>
      </c>
      <c r="BL18">
        <v>202001</v>
      </c>
      <c r="BM18">
        <v>11</v>
      </c>
      <c r="BN18">
        <v>166</v>
      </c>
      <c r="BO18">
        <v>0</v>
      </c>
      <c r="BP18" s="4">
        <f t="shared" si="12"/>
        <v>0.93785310734463279</v>
      </c>
    </row>
    <row r="19" spans="1:68" x14ac:dyDescent="0.35">
      <c r="A19">
        <f>VLOOKUP(C:C,[1]EBAs!C:I,7,FALSE)</f>
        <v>2320</v>
      </c>
      <c r="B19" t="str">
        <f>VLOOKUP(C:C,[1]HA!A:E,3,FALSE)</f>
        <v>SM</v>
      </c>
      <c r="C19" t="s">
        <v>45</v>
      </c>
      <c r="D19">
        <v>450</v>
      </c>
      <c r="E19">
        <v>10775</v>
      </c>
      <c r="F19">
        <v>10</v>
      </c>
      <c r="G19">
        <v>11235</v>
      </c>
      <c r="H19" s="3">
        <f t="shared" si="0"/>
        <v>0.95994659546061412</v>
      </c>
      <c r="I19">
        <v>202012</v>
      </c>
      <c r="J19">
        <v>35</v>
      </c>
      <c r="K19">
        <v>1106</v>
      </c>
      <c r="L19">
        <v>6</v>
      </c>
      <c r="M19" s="4">
        <f t="shared" si="1"/>
        <v>0.96948561464690497</v>
      </c>
      <c r="N19">
        <v>202011</v>
      </c>
      <c r="O19">
        <v>36</v>
      </c>
      <c r="P19">
        <v>938</v>
      </c>
      <c r="Q19">
        <v>4</v>
      </c>
      <c r="R19" s="4">
        <f t="shared" si="2"/>
        <v>0.96319018404907975</v>
      </c>
      <c r="S19">
        <v>202010</v>
      </c>
      <c r="T19">
        <v>33</v>
      </c>
      <c r="U19">
        <v>972</v>
      </c>
      <c r="V19">
        <v>0</v>
      </c>
      <c r="W19" s="4">
        <f t="shared" si="3"/>
        <v>0.96716417910447761</v>
      </c>
      <c r="X19">
        <v>202009</v>
      </c>
      <c r="Y19">
        <v>41</v>
      </c>
      <c r="Z19">
        <v>977</v>
      </c>
      <c r="AA19">
        <v>0</v>
      </c>
      <c r="AB19" s="4">
        <f t="shared" si="4"/>
        <v>0.95972495088408649</v>
      </c>
      <c r="AC19">
        <v>202008</v>
      </c>
      <c r="AD19">
        <v>36</v>
      </c>
      <c r="AE19">
        <v>830</v>
      </c>
      <c r="AF19">
        <v>0</v>
      </c>
      <c r="AG19" s="4">
        <f t="shared" si="5"/>
        <v>0.95842956120092382</v>
      </c>
      <c r="AH19">
        <v>202007</v>
      </c>
      <c r="AI19">
        <v>33</v>
      </c>
      <c r="AJ19">
        <v>781</v>
      </c>
      <c r="AK19">
        <v>0</v>
      </c>
      <c r="AL19" s="4">
        <f t="shared" si="6"/>
        <v>0.95945945945945943</v>
      </c>
      <c r="AM19">
        <v>202006</v>
      </c>
      <c r="AN19">
        <v>22</v>
      </c>
      <c r="AO19">
        <v>886</v>
      </c>
      <c r="AP19">
        <v>0</v>
      </c>
      <c r="AQ19" s="4">
        <f t="shared" si="7"/>
        <v>0.97577092511013219</v>
      </c>
      <c r="AR19">
        <v>202005</v>
      </c>
      <c r="AS19">
        <v>30</v>
      </c>
      <c r="AT19">
        <v>744</v>
      </c>
      <c r="AU19">
        <v>0</v>
      </c>
      <c r="AV19" s="4">
        <f t="shared" si="8"/>
        <v>0.96124031007751942</v>
      </c>
      <c r="AW19">
        <v>202004</v>
      </c>
      <c r="AX19">
        <v>30</v>
      </c>
      <c r="AY19">
        <v>781</v>
      </c>
      <c r="AZ19">
        <v>0</v>
      </c>
      <c r="BA19" s="4">
        <f t="shared" si="9"/>
        <v>0.96300863131935877</v>
      </c>
      <c r="BB19">
        <v>202003</v>
      </c>
      <c r="BC19">
        <v>48</v>
      </c>
      <c r="BD19">
        <v>992</v>
      </c>
      <c r="BE19">
        <v>0</v>
      </c>
      <c r="BF19" s="4">
        <f t="shared" si="10"/>
        <v>0.9538461538461539</v>
      </c>
      <c r="BG19">
        <v>202002</v>
      </c>
      <c r="BH19">
        <v>45</v>
      </c>
      <c r="BI19">
        <v>898</v>
      </c>
      <c r="BJ19">
        <v>0</v>
      </c>
      <c r="BK19" s="4">
        <f t="shared" si="11"/>
        <v>0.95227995758218453</v>
      </c>
      <c r="BL19">
        <v>202001</v>
      </c>
      <c r="BM19">
        <v>61</v>
      </c>
      <c r="BN19">
        <v>870</v>
      </c>
      <c r="BO19">
        <v>0</v>
      </c>
      <c r="BP19" s="4">
        <f t="shared" si="12"/>
        <v>0.93447905477980664</v>
      </c>
    </row>
    <row r="20" spans="1:68" x14ac:dyDescent="0.35">
      <c r="A20">
        <f>VLOOKUP(C:C,[1]EBAs!C:I,7,FALSE)</f>
        <v>4020</v>
      </c>
      <c r="B20" t="str">
        <f>VLOOKUP(C:C,[1]HA!A:E,3,FALSE)</f>
        <v>MMM</v>
      </c>
      <c r="C20" t="s">
        <v>46</v>
      </c>
      <c r="D20">
        <v>155</v>
      </c>
      <c r="E20">
        <v>8840</v>
      </c>
      <c r="F20">
        <v>68</v>
      </c>
      <c r="G20">
        <v>9063</v>
      </c>
      <c r="H20" s="3">
        <f t="shared" si="0"/>
        <v>0.98289749531060355</v>
      </c>
      <c r="I20">
        <v>202012</v>
      </c>
      <c r="J20">
        <v>8</v>
      </c>
      <c r="K20">
        <v>829</v>
      </c>
      <c r="L20">
        <v>31</v>
      </c>
      <c r="M20" s="4">
        <f t="shared" si="1"/>
        <v>0.99078341013824889</v>
      </c>
      <c r="N20">
        <v>202011</v>
      </c>
      <c r="O20">
        <v>2</v>
      </c>
      <c r="P20">
        <v>766</v>
      </c>
      <c r="Q20">
        <v>21</v>
      </c>
      <c r="R20" s="4">
        <f t="shared" si="2"/>
        <v>0.99746514575411915</v>
      </c>
      <c r="S20">
        <v>202010</v>
      </c>
      <c r="T20">
        <v>16</v>
      </c>
      <c r="U20">
        <v>798</v>
      </c>
      <c r="V20">
        <v>16</v>
      </c>
      <c r="W20" s="4">
        <f t="shared" si="3"/>
        <v>0.98072289156626502</v>
      </c>
      <c r="X20">
        <v>202009</v>
      </c>
      <c r="Y20">
        <v>14</v>
      </c>
      <c r="Z20">
        <v>832</v>
      </c>
      <c r="AA20">
        <v>0</v>
      </c>
      <c r="AB20" s="4">
        <f t="shared" si="4"/>
        <v>0.98345153664302598</v>
      </c>
      <c r="AC20">
        <v>202008</v>
      </c>
      <c r="AD20">
        <v>10</v>
      </c>
      <c r="AE20">
        <v>561</v>
      </c>
      <c r="AF20">
        <v>0</v>
      </c>
      <c r="AG20" s="4">
        <f t="shared" si="5"/>
        <v>0.98248686514886163</v>
      </c>
      <c r="AH20">
        <v>202007</v>
      </c>
      <c r="AI20">
        <v>16</v>
      </c>
      <c r="AJ20">
        <v>638</v>
      </c>
      <c r="AK20">
        <v>0</v>
      </c>
      <c r="AL20" s="4">
        <f t="shared" si="6"/>
        <v>0.97553516819571862</v>
      </c>
      <c r="AM20">
        <v>202006</v>
      </c>
      <c r="AN20">
        <v>24</v>
      </c>
      <c r="AO20">
        <v>699</v>
      </c>
      <c r="AP20">
        <v>0</v>
      </c>
      <c r="AQ20" s="4">
        <f t="shared" si="7"/>
        <v>0.96680497925311204</v>
      </c>
      <c r="AR20">
        <v>202005</v>
      </c>
      <c r="AS20">
        <v>13</v>
      </c>
      <c r="AT20">
        <v>756</v>
      </c>
      <c r="AU20">
        <v>0</v>
      </c>
      <c r="AV20" s="4">
        <f t="shared" si="8"/>
        <v>0.98309492847854352</v>
      </c>
      <c r="AW20">
        <v>202004</v>
      </c>
      <c r="AX20">
        <v>2</v>
      </c>
      <c r="AY20">
        <v>719</v>
      </c>
      <c r="AZ20">
        <v>0</v>
      </c>
      <c r="BA20" s="4">
        <f t="shared" si="9"/>
        <v>0.99722607489597781</v>
      </c>
      <c r="BB20">
        <v>202003</v>
      </c>
      <c r="BC20">
        <v>12</v>
      </c>
      <c r="BD20">
        <v>742</v>
      </c>
      <c r="BE20">
        <v>0</v>
      </c>
      <c r="BF20" s="4">
        <f t="shared" si="10"/>
        <v>0.98408488063660482</v>
      </c>
      <c r="BG20">
        <v>202002</v>
      </c>
      <c r="BH20">
        <v>20</v>
      </c>
      <c r="BI20">
        <v>728</v>
      </c>
      <c r="BJ20">
        <v>0</v>
      </c>
      <c r="BK20" s="4">
        <f t="shared" si="11"/>
        <v>0.9732620320855615</v>
      </c>
      <c r="BL20">
        <v>202001</v>
      </c>
      <c r="BM20">
        <v>18</v>
      </c>
      <c r="BN20">
        <v>772</v>
      </c>
      <c r="BO20">
        <v>0</v>
      </c>
      <c r="BP20" s="4">
        <f t="shared" si="12"/>
        <v>0.97721518987341771</v>
      </c>
    </row>
    <row r="21" spans="1:68" x14ac:dyDescent="0.35">
      <c r="A21">
        <f>VLOOKUP(C:C,[1]EBAs!C:I,7,FALSE)</f>
        <v>4250</v>
      </c>
      <c r="B21" t="str">
        <f>VLOOKUP(C:C,[1]HA!A:E,3,FALSE)</f>
        <v>MMM</v>
      </c>
      <c r="C21" t="s">
        <v>47</v>
      </c>
      <c r="D21">
        <v>9</v>
      </c>
      <c r="E21">
        <v>248</v>
      </c>
      <c r="F21">
        <v>0</v>
      </c>
      <c r="G21">
        <v>257</v>
      </c>
      <c r="H21" s="3">
        <f t="shared" si="0"/>
        <v>0.96498054474708173</v>
      </c>
      <c r="I21">
        <v>202012</v>
      </c>
      <c r="J21">
        <v>1</v>
      </c>
      <c r="K21">
        <v>23</v>
      </c>
      <c r="L21">
        <v>0</v>
      </c>
      <c r="M21" s="4">
        <f t="shared" si="1"/>
        <v>0.95833333333333337</v>
      </c>
      <c r="N21">
        <v>202011</v>
      </c>
      <c r="O21">
        <v>0</v>
      </c>
      <c r="P21">
        <v>23</v>
      </c>
      <c r="Q21">
        <v>0</v>
      </c>
      <c r="R21" s="4">
        <f t="shared" si="2"/>
        <v>1</v>
      </c>
      <c r="S21">
        <v>202010</v>
      </c>
      <c r="T21">
        <v>0</v>
      </c>
      <c r="U21">
        <v>24</v>
      </c>
      <c r="V21">
        <v>0</v>
      </c>
      <c r="W21" s="4">
        <f t="shared" si="3"/>
        <v>1</v>
      </c>
      <c r="X21">
        <v>202009</v>
      </c>
      <c r="Y21">
        <v>0</v>
      </c>
      <c r="Z21">
        <v>18</v>
      </c>
      <c r="AA21">
        <v>0</v>
      </c>
      <c r="AB21" s="4">
        <f t="shared" si="4"/>
        <v>1</v>
      </c>
      <c r="AC21">
        <v>202008</v>
      </c>
      <c r="AD21">
        <v>0</v>
      </c>
      <c r="AE21">
        <v>14</v>
      </c>
      <c r="AF21">
        <v>0</v>
      </c>
      <c r="AG21" s="4">
        <f t="shared" si="5"/>
        <v>1</v>
      </c>
      <c r="AH21">
        <v>202007</v>
      </c>
      <c r="AI21">
        <v>0</v>
      </c>
      <c r="AJ21">
        <v>13</v>
      </c>
      <c r="AK21">
        <v>0</v>
      </c>
      <c r="AL21" s="4">
        <f t="shared" si="6"/>
        <v>1</v>
      </c>
      <c r="AM21">
        <v>202006</v>
      </c>
      <c r="AN21">
        <v>1</v>
      </c>
      <c r="AO21">
        <v>31</v>
      </c>
      <c r="AP21">
        <v>0</v>
      </c>
      <c r="AQ21" s="4">
        <f t="shared" si="7"/>
        <v>0.96875</v>
      </c>
      <c r="AR21">
        <v>202005</v>
      </c>
      <c r="AS21">
        <v>1</v>
      </c>
      <c r="AT21">
        <v>8</v>
      </c>
      <c r="AU21">
        <v>0</v>
      </c>
      <c r="AV21" s="4">
        <f t="shared" si="8"/>
        <v>0.88888888888888884</v>
      </c>
      <c r="AW21">
        <v>202004</v>
      </c>
      <c r="AX21">
        <v>1</v>
      </c>
      <c r="AY21">
        <v>26</v>
      </c>
      <c r="AZ21">
        <v>0</v>
      </c>
      <c r="BA21" s="4">
        <f t="shared" si="9"/>
        <v>0.96296296296296291</v>
      </c>
      <c r="BB21">
        <v>202003</v>
      </c>
      <c r="BC21">
        <v>1</v>
      </c>
      <c r="BD21">
        <v>18</v>
      </c>
      <c r="BE21">
        <v>0</v>
      </c>
      <c r="BF21" s="4">
        <f t="shared" si="10"/>
        <v>0.94736842105263153</v>
      </c>
      <c r="BG21">
        <v>202002</v>
      </c>
      <c r="BH21">
        <v>3</v>
      </c>
      <c r="BI21">
        <v>21</v>
      </c>
      <c r="BJ21">
        <v>0</v>
      </c>
      <c r="BK21" s="4">
        <f t="shared" si="11"/>
        <v>0.875</v>
      </c>
      <c r="BL21">
        <v>202001</v>
      </c>
      <c r="BM21">
        <v>1</v>
      </c>
      <c r="BN21">
        <v>29</v>
      </c>
      <c r="BO21">
        <v>0</v>
      </c>
      <c r="BP21" s="4">
        <f t="shared" si="12"/>
        <v>0.96666666666666667</v>
      </c>
    </row>
    <row r="22" spans="1:68" x14ac:dyDescent="0.35">
      <c r="A22">
        <f>VLOOKUP(C:C,[1]EBAs!C:I,7,FALSE)</f>
        <v>6060</v>
      </c>
      <c r="B22" t="str">
        <f>VLOOKUP(C:C,[1]HA!A:E,3,FALSE)</f>
        <v>OKM</v>
      </c>
      <c r="C22" t="s">
        <v>48</v>
      </c>
      <c r="D22">
        <v>76</v>
      </c>
      <c r="E22">
        <v>5125</v>
      </c>
      <c r="F22">
        <v>37</v>
      </c>
      <c r="G22">
        <v>5238</v>
      </c>
      <c r="H22" s="3">
        <f t="shared" si="0"/>
        <v>0.98549064528445973</v>
      </c>
      <c r="I22">
        <v>202012</v>
      </c>
      <c r="J22">
        <v>1</v>
      </c>
      <c r="K22">
        <v>519</v>
      </c>
      <c r="L22">
        <v>25</v>
      </c>
      <c r="M22" s="4">
        <f t="shared" si="1"/>
        <v>0.99816513761467895</v>
      </c>
      <c r="N22">
        <v>202011</v>
      </c>
      <c r="O22">
        <v>3</v>
      </c>
      <c r="P22">
        <v>397</v>
      </c>
      <c r="Q22">
        <v>12</v>
      </c>
      <c r="R22" s="4">
        <f t="shared" si="2"/>
        <v>0.99271844660194175</v>
      </c>
      <c r="S22">
        <v>202010</v>
      </c>
      <c r="T22">
        <v>6</v>
      </c>
      <c r="U22">
        <v>464</v>
      </c>
      <c r="V22">
        <v>0</v>
      </c>
      <c r="W22" s="4">
        <f t="shared" si="3"/>
        <v>0.98723404255319147</v>
      </c>
      <c r="X22">
        <v>202009</v>
      </c>
      <c r="Y22">
        <v>6</v>
      </c>
      <c r="Z22">
        <v>473</v>
      </c>
      <c r="AA22">
        <v>0</v>
      </c>
      <c r="AB22" s="4">
        <f t="shared" si="4"/>
        <v>0.98747390396659707</v>
      </c>
      <c r="AC22">
        <v>202008</v>
      </c>
      <c r="AD22">
        <v>1</v>
      </c>
      <c r="AE22">
        <v>375</v>
      </c>
      <c r="AF22">
        <v>0</v>
      </c>
      <c r="AG22" s="4">
        <f t="shared" si="5"/>
        <v>0.99734042553191493</v>
      </c>
      <c r="AH22">
        <v>202007</v>
      </c>
      <c r="AI22">
        <v>12</v>
      </c>
      <c r="AJ22">
        <v>417</v>
      </c>
      <c r="AK22">
        <v>0</v>
      </c>
      <c r="AL22" s="4">
        <f t="shared" si="6"/>
        <v>0.97202797202797198</v>
      </c>
      <c r="AM22">
        <v>202006</v>
      </c>
      <c r="AN22">
        <v>5</v>
      </c>
      <c r="AO22">
        <v>507</v>
      </c>
      <c r="AP22">
        <v>0</v>
      </c>
      <c r="AQ22" s="4">
        <f t="shared" si="7"/>
        <v>0.990234375</v>
      </c>
      <c r="AR22">
        <v>202005</v>
      </c>
      <c r="AS22">
        <v>5</v>
      </c>
      <c r="AT22">
        <v>350</v>
      </c>
      <c r="AU22">
        <v>0</v>
      </c>
      <c r="AV22" s="4">
        <f t="shared" si="8"/>
        <v>0.9859154929577465</v>
      </c>
      <c r="AW22">
        <v>202004</v>
      </c>
      <c r="AX22">
        <v>7</v>
      </c>
      <c r="AY22">
        <v>351</v>
      </c>
      <c r="AZ22">
        <v>0</v>
      </c>
      <c r="BA22" s="4">
        <f t="shared" si="9"/>
        <v>0.98044692737430172</v>
      </c>
      <c r="BB22">
        <v>202003</v>
      </c>
      <c r="BC22">
        <v>7</v>
      </c>
      <c r="BD22">
        <v>451</v>
      </c>
      <c r="BE22">
        <v>0</v>
      </c>
      <c r="BF22" s="4">
        <f t="shared" si="10"/>
        <v>0.98471615720524019</v>
      </c>
      <c r="BG22">
        <v>202002</v>
      </c>
      <c r="BH22">
        <v>13</v>
      </c>
      <c r="BI22">
        <v>406</v>
      </c>
      <c r="BJ22">
        <v>0</v>
      </c>
      <c r="BK22" s="4">
        <f t="shared" si="11"/>
        <v>0.96897374701670647</v>
      </c>
      <c r="BL22">
        <v>202001</v>
      </c>
      <c r="BM22">
        <v>10</v>
      </c>
      <c r="BN22">
        <v>415</v>
      </c>
      <c r="BO22">
        <v>0</v>
      </c>
      <c r="BP22" s="4">
        <f t="shared" si="12"/>
        <v>0.97647058823529409</v>
      </c>
    </row>
    <row r="23" spans="1:68" x14ac:dyDescent="0.35">
      <c r="A23">
        <f>VLOOKUP(C:C,[1]EBAs!C:I,7,FALSE)</f>
        <v>1500</v>
      </c>
      <c r="B23" t="str">
        <f>VLOOKUP(C:C,[1]HA!A:E,3,FALSE)</f>
        <v>OM</v>
      </c>
      <c r="C23" t="s">
        <v>49</v>
      </c>
      <c r="D23">
        <v>769</v>
      </c>
      <c r="E23">
        <v>23349</v>
      </c>
      <c r="F23">
        <v>38</v>
      </c>
      <c r="G23">
        <v>24156</v>
      </c>
      <c r="H23" s="3">
        <f t="shared" si="0"/>
        <v>0.96816525914886575</v>
      </c>
      <c r="I23">
        <v>202012</v>
      </c>
      <c r="J23">
        <v>77</v>
      </c>
      <c r="K23">
        <v>1878</v>
      </c>
      <c r="L23">
        <v>10</v>
      </c>
      <c r="M23" s="4">
        <f t="shared" si="1"/>
        <v>0.96081424936386772</v>
      </c>
      <c r="N23">
        <v>202011</v>
      </c>
      <c r="O23">
        <v>59</v>
      </c>
      <c r="P23">
        <v>1740</v>
      </c>
      <c r="Q23">
        <v>19</v>
      </c>
      <c r="R23" s="4">
        <f t="shared" si="2"/>
        <v>0.96754675467546758</v>
      </c>
      <c r="S23">
        <v>202010</v>
      </c>
      <c r="T23">
        <v>58</v>
      </c>
      <c r="U23">
        <v>2049</v>
      </c>
      <c r="V23">
        <v>9</v>
      </c>
      <c r="W23" s="4">
        <f t="shared" si="3"/>
        <v>0.97258979206049145</v>
      </c>
      <c r="X23">
        <v>202009</v>
      </c>
      <c r="Y23">
        <v>36</v>
      </c>
      <c r="Z23">
        <v>1746</v>
      </c>
      <c r="AA23">
        <v>0</v>
      </c>
      <c r="AB23" s="4">
        <f t="shared" si="4"/>
        <v>0.97979797979797978</v>
      </c>
      <c r="AC23">
        <v>202008</v>
      </c>
      <c r="AD23">
        <v>32</v>
      </c>
      <c r="AE23">
        <v>1545</v>
      </c>
      <c r="AF23">
        <v>0</v>
      </c>
      <c r="AG23" s="4">
        <f t="shared" si="5"/>
        <v>0.97970830691185795</v>
      </c>
      <c r="AH23">
        <v>202007</v>
      </c>
      <c r="AI23">
        <v>33</v>
      </c>
      <c r="AJ23">
        <v>1631</v>
      </c>
      <c r="AK23">
        <v>0</v>
      </c>
      <c r="AL23" s="4">
        <f t="shared" si="6"/>
        <v>0.98016826923076927</v>
      </c>
      <c r="AM23">
        <v>202006</v>
      </c>
      <c r="AN23">
        <v>42</v>
      </c>
      <c r="AO23">
        <v>1638</v>
      </c>
      <c r="AP23">
        <v>0</v>
      </c>
      <c r="AQ23" s="4">
        <f t="shared" si="7"/>
        <v>0.97499999999999998</v>
      </c>
      <c r="AR23">
        <v>202005</v>
      </c>
      <c r="AS23">
        <v>45</v>
      </c>
      <c r="AT23">
        <v>1607</v>
      </c>
      <c r="AU23">
        <v>0</v>
      </c>
      <c r="AV23" s="4">
        <f t="shared" si="8"/>
        <v>0.97276029055690072</v>
      </c>
      <c r="AW23">
        <v>202004</v>
      </c>
      <c r="AX23">
        <v>51</v>
      </c>
      <c r="AY23">
        <v>1692</v>
      </c>
      <c r="AZ23">
        <v>0</v>
      </c>
      <c r="BA23" s="4">
        <f t="shared" si="9"/>
        <v>0.97074010327022375</v>
      </c>
      <c r="BB23">
        <v>202003</v>
      </c>
      <c r="BC23">
        <v>88</v>
      </c>
      <c r="BD23">
        <v>1958</v>
      </c>
      <c r="BE23">
        <v>0</v>
      </c>
      <c r="BF23" s="4">
        <f t="shared" si="10"/>
        <v>0.956989247311828</v>
      </c>
      <c r="BG23">
        <v>202002</v>
      </c>
      <c r="BH23">
        <v>82</v>
      </c>
      <c r="BI23">
        <v>2502</v>
      </c>
      <c r="BJ23">
        <v>0</v>
      </c>
      <c r="BK23" s="4">
        <f t="shared" si="11"/>
        <v>0.96826625386996901</v>
      </c>
      <c r="BL23">
        <v>202001</v>
      </c>
      <c r="BM23">
        <v>166</v>
      </c>
      <c r="BN23">
        <v>3363</v>
      </c>
      <c r="BO23">
        <v>0</v>
      </c>
      <c r="BP23" s="4">
        <f t="shared" si="12"/>
        <v>0.95296117880419384</v>
      </c>
    </row>
    <row r="24" spans="1:68" x14ac:dyDescent="0.35">
      <c r="A24">
        <f>VLOOKUP(C:C,[1]EBAs!C:I,7,FALSE)</f>
        <v>1540</v>
      </c>
      <c r="B24" t="str">
        <f>VLOOKUP(C:C,[1]HA!A:E,3,FALSE)</f>
        <v>OM</v>
      </c>
      <c r="C24" t="s">
        <v>50</v>
      </c>
      <c r="D24">
        <v>9</v>
      </c>
      <c r="E24">
        <v>4142</v>
      </c>
      <c r="F24">
        <v>2</v>
      </c>
      <c r="G24">
        <v>4153</v>
      </c>
      <c r="H24" s="3">
        <f t="shared" si="0"/>
        <v>0.99783289188538404</v>
      </c>
      <c r="I24">
        <v>202012</v>
      </c>
      <c r="J24">
        <v>1</v>
      </c>
      <c r="K24">
        <v>472</v>
      </c>
      <c r="L24">
        <v>1</v>
      </c>
      <c r="M24" s="4">
        <f t="shared" si="1"/>
        <v>0.99789029535864981</v>
      </c>
      <c r="N24">
        <v>202011</v>
      </c>
      <c r="O24">
        <v>0</v>
      </c>
      <c r="P24">
        <v>369</v>
      </c>
      <c r="Q24">
        <v>0</v>
      </c>
      <c r="R24" s="4">
        <f t="shared" si="2"/>
        <v>1</v>
      </c>
      <c r="S24">
        <v>202010</v>
      </c>
      <c r="T24">
        <v>0</v>
      </c>
      <c r="U24">
        <v>374</v>
      </c>
      <c r="V24">
        <v>1</v>
      </c>
      <c r="W24" s="4">
        <f t="shared" si="3"/>
        <v>1</v>
      </c>
      <c r="X24">
        <v>202009</v>
      </c>
      <c r="Y24">
        <v>0</v>
      </c>
      <c r="Z24">
        <v>331</v>
      </c>
      <c r="AA24">
        <v>0</v>
      </c>
      <c r="AB24" s="4">
        <f t="shared" si="4"/>
        <v>1</v>
      </c>
      <c r="AC24">
        <v>202008</v>
      </c>
      <c r="AD24">
        <v>2</v>
      </c>
      <c r="AE24">
        <v>218</v>
      </c>
      <c r="AF24">
        <v>0</v>
      </c>
      <c r="AG24" s="4">
        <f t="shared" si="5"/>
        <v>0.99090909090909096</v>
      </c>
      <c r="AH24">
        <v>202007</v>
      </c>
      <c r="AI24">
        <v>0</v>
      </c>
      <c r="AJ24">
        <v>245</v>
      </c>
      <c r="AK24">
        <v>0</v>
      </c>
      <c r="AL24" s="4">
        <f t="shared" si="6"/>
        <v>1</v>
      </c>
      <c r="AM24">
        <v>202006</v>
      </c>
      <c r="AN24">
        <v>0</v>
      </c>
      <c r="AO24">
        <v>461</v>
      </c>
      <c r="AP24">
        <v>0</v>
      </c>
      <c r="AQ24" s="4">
        <f t="shared" si="7"/>
        <v>1</v>
      </c>
      <c r="AR24">
        <v>202005</v>
      </c>
      <c r="AS24">
        <v>0</v>
      </c>
      <c r="AT24">
        <v>497</v>
      </c>
      <c r="AU24">
        <v>0</v>
      </c>
      <c r="AV24" s="4">
        <f t="shared" si="8"/>
        <v>1</v>
      </c>
      <c r="AW24">
        <v>202004</v>
      </c>
      <c r="AX24">
        <v>0</v>
      </c>
      <c r="AY24">
        <v>324</v>
      </c>
      <c r="AZ24">
        <v>0</v>
      </c>
      <c r="BA24" s="4">
        <f t="shared" si="9"/>
        <v>1</v>
      </c>
      <c r="BB24">
        <v>202003</v>
      </c>
      <c r="BC24">
        <v>1</v>
      </c>
      <c r="BD24">
        <v>362</v>
      </c>
      <c r="BE24">
        <v>0</v>
      </c>
      <c r="BF24" s="4">
        <f t="shared" si="10"/>
        <v>0.99724517906336085</v>
      </c>
      <c r="BG24">
        <v>202002</v>
      </c>
      <c r="BH24">
        <v>4</v>
      </c>
      <c r="BI24">
        <v>249</v>
      </c>
      <c r="BJ24">
        <v>0</v>
      </c>
      <c r="BK24" s="4">
        <f t="shared" si="11"/>
        <v>0.98418972332015808</v>
      </c>
      <c r="BL24">
        <v>202001</v>
      </c>
      <c r="BM24">
        <v>1</v>
      </c>
      <c r="BN24">
        <v>240</v>
      </c>
      <c r="BO24">
        <v>0</v>
      </c>
      <c r="BP24" s="4">
        <f t="shared" si="12"/>
        <v>0.99585062240663902</v>
      </c>
    </row>
    <row r="25" spans="1:68" x14ac:dyDescent="0.35">
      <c r="A25">
        <f>VLOOKUP(C:C,[1]EBAs!C:I,7,FALSE)</f>
        <v>9240</v>
      </c>
      <c r="B25" t="str">
        <f>VLOOKUP(C:C,[1]HA!A:E,3,FALSE)</f>
        <v>YM</v>
      </c>
      <c r="C25" t="s">
        <v>51</v>
      </c>
      <c r="D25">
        <v>0</v>
      </c>
      <c r="E25">
        <v>39</v>
      </c>
      <c r="F25">
        <v>0</v>
      </c>
      <c r="G25">
        <v>39</v>
      </c>
      <c r="H25" s="3">
        <f t="shared" si="0"/>
        <v>1</v>
      </c>
      <c r="I25">
        <v>202012</v>
      </c>
      <c r="J25">
        <v>0</v>
      </c>
      <c r="K25">
        <v>5</v>
      </c>
      <c r="L25">
        <v>0</v>
      </c>
      <c r="M25" s="4">
        <f t="shared" si="1"/>
        <v>1</v>
      </c>
      <c r="N25">
        <v>202011</v>
      </c>
      <c r="O25">
        <v>0</v>
      </c>
      <c r="P25">
        <v>2</v>
      </c>
      <c r="Q25">
        <v>0</v>
      </c>
      <c r="R25" s="4">
        <f t="shared" si="2"/>
        <v>1</v>
      </c>
      <c r="S25">
        <v>202010</v>
      </c>
      <c r="T25">
        <v>0</v>
      </c>
      <c r="U25">
        <v>3</v>
      </c>
      <c r="V25">
        <v>0</v>
      </c>
      <c r="W25" s="4">
        <f t="shared" si="3"/>
        <v>1</v>
      </c>
      <c r="X25">
        <v>202009</v>
      </c>
      <c r="Y25">
        <v>0</v>
      </c>
      <c r="Z25">
        <v>3</v>
      </c>
      <c r="AA25">
        <v>0</v>
      </c>
      <c r="AB25" s="4">
        <f t="shared" si="4"/>
        <v>1</v>
      </c>
      <c r="AC25">
        <v>202008</v>
      </c>
      <c r="AD25">
        <v>0</v>
      </c>
      <c r="AE25">
        <v>2</v>
      </c>
      <c r="AF25">
        <v>0</v>
      </c>
      <c r="AG25" s="4">
        <f t="shared" si="5"/>
        <v>1</v>
      </c>
      <c r="AH25">
        <v>202007</v>
      </c>
      <c r="AI25">
        <v>0</v>
      </c>
      <c r="AJ25">
        <v>3</v>
      </c>
      <c r="AK25">
        <v>0</v>
      </c>
      <c r="AL25" s="4">
        <f t="shared" si="6"/>
        <v>1</v>
      </c>
      <c r="AM25">
        <v>202006</v>
      </c>
      <c r="AN25">
        <v>0</v>
      </c>
      <c r="AO25">
        <v>3</v>
      </c>
      <c r="AP25">
        <v>0</v>
      </c>
      <c r="AQ25" s="4">
        <f t="shared" si="7"/>
        <v>1</v>
      </c>
      <c r="AR25">
        <v>202005</v>
      </c>
      <c r="AS25">
        <v>0</v>
      </c>
      <c r="AT25">
        <v>5</v>
      </c>
      <c r="AU25">
        <v>0</v>
      </c>
      <c r="AV25" s="4">
        <f t="shared" si="8"/>
        <v>1</v>
      </c>
      <c r="AW25">
        <v>202004</v>
      </c>
      <c r="AX25">
        <v>0</v>
      </c>
      <c r="AY25">
        <v>3</v>
      </c>
      <c r="AZ25">
        <v>0</v>
      </c>
      <c r="BA25" s="4">
        <f t="shared" si="9"/>
        <v>1</v>
      </c>
      <c r="BB25">
        <v>202003</v>
      </c>
      <c r="BC25">
        <v>0</v>
      </c>
      <c r="BD25">
        <v>4</v>
      </c>
      <c r="BE25">
        <v>0</v>
      </c>
      <c r="BF25" s="4">
        <f t="shared" si="10"/>
        <v>1</v>
      </c>
      <c r="BG25">
        <v>202002</v>
      </c>
      <c r="BH25">
        <v>0</v>
      </c>
      <c r="BI25">
        <v>4</v>
      </c>
      <c r="BJ25">
        <v>0</v>
      </c>
      <c r="BK25" s="4">
        <f t="shared" si="11"/>
        <v>1</v>
      </c>
      <c r="BL25">
        <v>202001</v>
      </c>
      <c r="BM25">
        <v>0</v>
      </c>
      <c r="BN25">
        <v>2</v>
      </c>
      <c r="BO25">
        <v>0</v>
      </c>
      <c r="BP25" s="4">
        <f t="shared" si="12"/>
        <v>1</v>
      </c>
    </row>
    <row r="26" spans="1:68" x14ac:dyDescent="0.35">
      <c r="A26">
        <f>VLOOKUP(C:C,[1]EBAs!C:I,7,FALSE)</f>
        <v>6000</v>
      </c>
      <c r="B26" t="str">
        <f>VLOOKUP(C:C,[1]HA!A:E,3,FALSE)</f>
        <v>OKM</v>
      </c>
      <c r="C26" t="s">
        <v>52</v>
      </c>
      <c r="D26">
        <v>319</v>
      </c>
      <c r="E26">
        <v>7203</v>
      </c>
      <c r="F26">
        <v>76</v>
      </c>
      <c r="G26">
        <v>7598</v>
      </c>
      <c r="H26" s="3">
        <f t="shared" si="0"/>
        <v>0.9580152671755725</v>
      </c>
      <c r="I26">
        <v>202012</v>
      </c>
      <c r="J26">
        <v>19</v>
      </c>
      <c r="K26">
        <v>793</v>
      </c>
      <c r="L26">
        <v>26</v>
      </c>
      <c r="M26" s="4">
        <f t="shared" si="1"/>
        <v>0.97732696897374705</v>
      </c>
      <c r="N26">
        <v>202011</v>
      </c>
      <c r="O26">
        <v>9</v>
      </c>
      <c r="P26">
        <v>659</v>
      </c>
      <c r="Q26">
        <v>25</v>
      </c>
      <c r="R26" s="4">
        <f t="shared" si="2"/>
        <v>0.98701298701298701</v>
      </c>
      <c r="S26">
        <v>202010</v>
      </c>
      <c r="T26">
        <v>39</v>
      </c>
      <c r="U26">
        <v>643</v>
      </c>
      <c r="V26">
        <v>25</v>
      </c>
      <c r="W26" s="4">
        <f t="shared" si="3"/>
        <v>0.94483734087694482</v>
      </c>
      <c r="X26">
        <v>202009</v>
      </c>
      <c r="Y26">
        <v>33</v>
      </c>
      <c r="Z26">
        <v>547</v>
      </c>
      <c r="AA26">
        <v>0</v>
      </c>
      <c r="AB26" s="4">
        <f t="shared" si="4"/>
        <v>0.94310344827586212</v>
      </c>
      <c r="AC26">
        <v>202008</v>
      </c>
      <c r="AD26">
        <v>17</v>
      </c>
      <c r="AE26">
        <v>441</v>
      </c>
      <c r="AF26">
        <v>0</v>
      </c>
      <c r="AG26" s="4">
        <f t="shared" si="5"/>
        <v>0.96288209606986896</v>
      </c>
      <c r="AH26">
        <v>202007</v>
      </c>
      <c r="AI26">
        <v>22</v>
      </c>
      <c r="AJ26">
        <v>374</v>
      </c>
      <c r="AK26">
        <v>0</v>
      </c>
      <c r="AL26" s="4">
        <f t="shared" si="6"/>
        <v>0.94444444444444442</v>
      </c>
      <c r="AM26">
        <v>202006</v>
      </c>
      <c r="AN26">
        <v>25</v>
      </c>
      <c r="AO26">
        <v>553</v>
      </c>
      <c r="AP26">
        <v>0</v>
      </c>
      <c r="AQ26" s="4">
        <f t="shared" si="7"/>
        <v>0.95674740484429066</v>
      </c>
      <c r="AR26">
        <v>202005</v>
      </c>
      <c r="AS26">
        <v>16</v>
      </c>
      <c r="AT26">
        <v>414</v>
      </c>
      <c r="AU26">
        <v>0</v>
      </c>
      <c r="AV26" s="4">
        <f t="shared" si="8"/>
        <v>0.96279069767441861</v>
      </c>
      <c r="AW26">
        <v>202004</v>
      </c>
      <c r="AX26">
        <v>14</v>
      </c>
      <c r="AY26">
        <v>510</v>
      </c>
      <c r="AZ26">
        <v>0</v>
      </c>
      <c r="BA26" s="4">
        <f t="shared" si="9"/>
        <v>0.97328244274809161</v>
      </c>
      <c r="BB26">
        <v>202003</v>
      </c>
      <c r="BC26">
        <v>37</v>
      </c>
      <c r="BD26">
        <v>706</v>
      </c>
      <c r="BE26">
        <v>0</v>
      </c>
      <c r="BF26" s="4">
        <f t="shared" si="10"/>
        <v>0.95020188425302832</v>
      </c>
      <c r="BG26">
        <v>202002</v>
      </c>
      <c r="BH26">
        <v>34</v>
      </c>
      <c r="BI26">
        <v>796</v>
      </c>
      <c r="BJ26">
        <v>0</v>
      </c>
      <c r="BK26" s="4">
        <f t="shared" si="11"/>
        <v>0.95903614457831321</v>
      </c>
      <c r="BL26">
        <v>202001</v>
      </c>
      <c r="BM26">
        <v>54</v>
      </c>
      <c r="BN26">
        <v>767</v>
      </c>
      <c r="BO26">
        <v>0</v>
      </c>
      <c r="BP26" s="4">
        <f t="shared" si="12"/>
        <v>0.93422655298416568</v>
      </c>
    </row>
    <row r="27" spans="1:68" x14ac:dyDescent="0.35">
      <c r="A27">
        <f>VLOOKUP(C:C,[1]EBAs!C:I,7,FALSE)</f>
        <v>6600</v>
      </c>
      <c r="B27" t="str">
        <f>VLOOKUP(C:C,[1]HA!A:E,3,FALSE)</f>
        <v>OKM</v>
      </c>
      <c r="C27" t="s">
        <v>53</v>
      </c>
      <c r="D27">
        <v>786</v>
      </c>
      <c r="E27">
        <v>12668</v>
      </c>
      <c r="F27">
        <v>111</v>
      </c>
      <c r="G27">
        <v>13565</v>
      </c>
      <c r="H27" s="3">
        <f t="shared" si="0"/>
        <v>0.94205676373018798</v>
      </c>
      <c r="I27">
        <v>202012</v>
      </c>
      <c r="J27">
        <v>30</v>
      </c>
      <c r="K27">
        <v>1447</v>
      </c>
      <c r="L27">
        <v>59</v>
      </c>
      <c r="M27" s="4">
        <f t="shared" si="1"/>
        <v>0.98046875</v>
      </c>
      <c r="N27">
        <v>202011</v>
      </c>
      <c r="O27">
        <v>21</v>
      </c>
      <c r="P27">
        <v>1206</v>
      </c>
      <c r="Q27">
        <v>38</v>
      </c>
      <c r="R27" s="4">
        <f t="shared" si="2"/>
        <v>0.98339920948616599</v>
      </c>
      <c r="S27">
        <v>202010</v>
      </c>
      <c r="T27">
        <v>81</v>
      </c>
      <c r="U27">
        <v>1151</v>
      </c>
      <c r="V27">
        <v>14</v>
      </c>
      <c r="W27" s="4">
        <f t="shared" si="3"/>
        <v>0.934991974317817</v>
      </c>
      <c r="X27">
        <v>202009</v>
      </c>
      <c r="Y27">
        <v>71</v>
      </c>
      <c r="Z27">
        <v>1122</v>
      </c>
      <c r="AA27">
        <v>0</v>
      </c>
      <c r="AB27" s="4">
        <f t="shared" si="4"/>
        <v>0.94048616932103934</v>
      </c>
      <c r="AC27">
        <v>202008</v>
      </c>
      <c r="AD27">
        <v>70</v>
      </c>
      <c r="AE27">
        <v>813</v>
      </c>
      <c r="AF27">
        <v>0</v>
      </c>
      <c r="AG27" s="4">
        <f t="shared" si="5"/>
        <v>0.92072480181200456</v>
      </c>
      <c r="AH27">
        <v>202007</v>
      </c>
      <c r="AI27">
        <v>36</v>
      </c>
      <c r="AJ27">
        <v>508</v>
      </c>
      <c r="AK27">
        <v>0</v>
      </c>
      <c r="AL27" s="4">
        <f t="shared" si="6"/>
        <v>0.93382352941176472</v>
      </c>
      <c r="AM27">
        <v>202006</v>
      </c>
      <c r="AN27">
        <v>36</v>
      </c>
      <c r="AO27">
        <v>881</v>
      </c>
      <c r="AP27">
        <v>0</v>
      </c>
      <c r="AQ27" s="4">
        <f t="shared" si="7"/>
        <v>0.96074154852780802</v>
      </c>
      <c r="AR27">
        <v>202005</v>
      </c>
      <c r="AS27">
        <v>46</v>
      </c>
      <c r="AT27">
        <v>776</v>
      </c>
      <c r="AU27">
        <v>0</v>
      </c>
      <c r="AV27" s="4">
        <f t="shared" si="8"/>
        <v>0.94403892944038925</v>
      </c>
      <c r="AW27">
        <v>202004</v>
      </c>
      <c r="AX27">
        <v>65</v>
      </c>
      <c r="AY27">
        <v>906</v>
      </c>
      <c r="AZ27">
        <v>0</v>
      </c>
      <c r="BA27" s="4">
        <f t="shared" si="9"/>
        <v>0.93305870236869204</v>
      </c>
      <c r="BB27">
        <v>202003</v>
      </c>
      <c r="BC27">
        <v>96</v>
      </c>
      <c r="BD27">
        <v>1195</v>
      </c>
      <c r="BE27">
        <v>0</v>
      </c>
      <c r="BF27" s="4">
        <f t="shared" si="10"/>
        <v>0.9256390395042603</v>
      </c>
      <c r="BG27">
        <v>202002</v>
      </c>
      <c r="BH27">
        <v>119</v>
      </c>
      <c r="BI27">
        <v>1320</v>
      </c>
      <c r="BJ27">
        <v>0</v>
      </c>
      <c r="BK27" s="4">
        <f t="shared" si="11"/>
        <v>0.91730368311327315</v>
      </c>
      <c r="BL27">
        <v>202001</v>
      </c>
      <c r="BM27">
        <v>115</v>
      </c>
      <c r="BN27">
        <v>1343</v>
      </c>
      <c r="BO27">
        <v>0</v>
      </c>
      <c r="BP27" s="4">
        <f t="shared" si="12"/>
        <v>0.92112482853223598</v>
      </c>
    </row>
    <row r="28" spans="1:68" x14ac:dyDescent="0.35">
      <c r="A28">
        <f>VLOOKUP(C:C,[1]EBAs!C:I,7,FALSE)</f>
        <v>9330</v>
      </c>
      <c r="B28" t="str">
        <f>VLOOKUP(C:C,[1]HA!A:E,3,FALSE)</f>
        <v>SM</v>
      </c>
      <c r="C28" t="s">
        <v>54</v>
      </c>
      <c r="D28">
        <v>0</v>
      </c>
      <c r="E28">
        <v>51</v>
      </c>
      <c r="F28">
        <v>0</v>
      </c>
      <c r="G28">
        <v>51</v>
      </c>
      <c r="H28" s="3">
        <f t="shared" si="0"/>
        <v>1</v>
      </c>
      <c r="I28">
        <v>202012</v>
      </c>
      <c r="J28">
        <v>0</v>
      </c>
      <c r="K28">
        <v>7</v>
      </c>
      <c r="L28">
        <v>0</v>
      </c>
      <c r="M28" s="4">
        <f t="shared" si="1"/>
        <v>1</v>
      </c>
      <c r="N28">
        <v>202011</v>
      </c>
      <c r="O28">
        <v>0</v>
      </c>
      <c r="P28">
        <v>6</v>
      </c>
      <c r="Q28">
        <v>0</v>
      </c>
      <c r="R28" s="4">
        <f t="shared" si="2"/>
        <v>1</v>
      </c>
      <c r="S28">
        <v>202010</v>
      </c>
      <c r="T28">
        <v>0</v>
      </c>
      <c r="U28">
        <v>4</v>
      </c>
      <c r="V28">
        <v>0</v>
      </c>
      <c r="W28" s="4">
        <f t="shared" si="3"/>
        <v>1</v>
      </c>
      <c r="X28">
        <v>202009</v>
      </c>
      <c r="Y28">
        <v>0</v>
      </c>
      <c r="Z28">
        <v>3</v>
      </c>
      <c r="AA28">
        <v>0</v>
      </c>
      <c r="AB28" s="4">
        <f t="shared" si="4"/>
        <v>1</v>
      </c>
      <c r="AC28">
        <v>202008</v>
      </c>
      <c r="AD28">
        <v>0</v>
      </c>
      <c r="AE28">
        <v>2</v>
      </c>
      <c r="AF28">
        <v>0</v>
      </c>
      <c r="AG28" s="4">
        <f t="shared" si="5"/>
        <v>1</v>
      </c>
      <c r="AH28">
        <v>202007</v>
      </c>
      <c r="AI28">
        <v>0</v>
      </c>
      <c r="AJ28">
        <v>1</v>
      </c>
      <c r="AK28">
        <v>0</v>
      </c>
      <c r="AL28" s="4">
        <f t="shared" si="6"/>
        <v>1</v>
      </c>
      <c r="AM28">
        <v>202006</v>
      </c>
      <c r="AN28">
        <v>0</v>
      </c>
      <c r="AO28">
        <v>4</v>
      </c>
      <c r="AP28">
        <v>0</v>
      </c>
      <c r="AQ28" s="4">
        <f t="shared" si="7"/>
        <v>1</v>
      </c>
      <c r="AR28">
        <v>202005</v>
      </c>
      <c r="AS28">
        <v>0</v>
      </c>
      <c r="AT28">
        <v>3</v>
      </c>
      <c r="AU28">
        <v>0</v>
      </c>
      <c r="AV28" s="4">
        <f t="shared" si="8"/>
        <v>1</v>
      </c>
      <c r="AW28">
        <v>202004</v>
      </c>
      <c r="AX28">
        <v>0</v>
      </c>
      <c r="AY28">
        <v>7</v>
      </c>
      <c r="AZ28">
        <v>0</v>
      </c>
      <c r="BA28" s="4">
        <f t="shared" si="9"/>
        <v>1</v>
      </c>
      <c r="BB28">
        <v>202003</v>
      </c>
      <c r="BC28">
        <v>0</v>
      </c>
      <c r="BD28">
        <v>3</v>
      </c>
      <c r="BE28">
        <v>0</v>
      </c>
      <c r="BF28" s="4">
        <f t="shared" si="10"/>
        <v>1</v>
      </c>
      <c r="BG28">
        <v>202002</v>
      </c>
      <c r="BH28">
        <v>0</v>
      </c>
      <c r="BI28">
        <v>6</v>
      </c>
      <c r="BJ28">
        <v>0</v>
      </c>
      <c r="BK28" s="4">
        <f t="shared" si="11"/>
        <v>1</v>
      </c>
      <c r="BL28">
        <v>202001</v>
      </c>
      <c r="BM28">
        <v>0</v>
      </c>
      <c r="BN28">
        <v>5</v>
      </c>
      <c r="BO28">
        <v>0</v>
      </c>
      <c r="BP28" s="4">
        <f t="shared" si="12"/>
        <v>1</v>
      </c>
    </row>
    <row r="29" spans="1:68" x14ac:dyDescent="0.35">
      <c r="A29">
        <f>VLOOKUP(C:C,[1]EBAs!C:I,7,FALSE)</f>
        <v>5070</v>
      </c>
      <c r="B29" t="str">
        <f>VLOOKUP(C:C,[1]HA!A:E,3,FALSE)</f>
        <v>TEM</v>
      </c>
      <c r="C29" t="s">
        <v>55</v>
      </c>
      <c r="D29">
        <v>126</v>
      </c>
      <c r="E29">
        <v>3138</v>
      </c>
      <c r="F29">
        <v>14</v>
      </c>
      <c r="G29">
        <v>3278</v>
      </c>
      <c r="H29" s="3">
        <f t="shared" si="0"/>
        <v>0.96156192800488105</v>
      </c>
      <c r="I29">
        <v>202012</v>
      </c>
      <c r="J29">
        <v>9</v>
      </c>
      <c r="K29">
        <v>360</v>
      </c>
      <c r="L29">
        <v>7</v>
      </c>
      <c r="M29" s="4">
        <f t="shared" si="1"/>
        <v>0.97606382978723405</v>
      </c>
      <c r="N29">
        <v>202011</v>
      </c>
      <c r="O29">
        <v>13</v>
      </c>
      <c r="P29">
        <v>263</v>
      </c>
      <c r="Q29">
        <v>6</v>
      </c>
      <c r="R29" s="4">
        <f t="shared" si="2"/>
        <v>0.95390070921985815</v>
      </c>
      <c r="S29">
        <v>202010</v>
      </c>
      <c r="T29">
        <v>14</v>
      </c>
      <c r="U29">
        <v>317</v>
      </c>
      <c r="V29">
        <v>1</v>
      </c>
      <c r="W29" s="4">
        <f t="shared" si="3"/>
        <v>0.95783132530120485</v>
      </c>
      <c r="X29">
        <v>202009</v>
      </c>
      <c r="Y29">
        <v>9</v>
      </c>
      <c r="Z29">
        <v>253</v>
      </c>
      <c r="AA29">
        <v>0</v>
      </c>
      <c r="AB29" s="4">
        <f t="shared" si="4"/>
        <v>0.96564885496183206</v>
      </c>
      <c r="AC29">
        <v>202008</v>
      </c>
      <c r="AD29">
        <v>12</v>
      </c>
      <c r="AE29">
        <v>197</v>
      </c>
      <c r="AF29">
        <v>0</v>
      </c>
      <c r="AG29" s="4">
        <f t="shared" si="5"/>
        <v>0.9425837320574163</v>
      </c>
      <c r="AH29">
        <v>202007</v>
      </c>
      <c r="AI29">
        <v>17</v>
      </c>
      <c r="AJ29">
        <v>186</v>
      </c>
      <c r="AK29">
        <v>0</v>
      </c>
      <c r="AL29" s="4">
        <f t="shared" si="6"/>
        <v>0.91625615763546797</v>
      </c>
      <c r="AM29">
        <v>202006</v>
      </c>
      <c r="AN29">
        <v>5</v>
      </c>
      <c r="AO29">
        <v>249</v>
      </c>
      <c r="AP29">
        <v>0</v>
      </c>
      <c r="AQ29" s="4">
        <f t="shared" si="7"/>
        <v>0.98031496062992129</v>
      </c>
      <c r="AR29">
        <v>202005</v>
      </c>
      <c r="AS29">
        <v>12</v>
      </c>
      <c r="AT29">
        <v>234</v>
      </c>
      <c r="AU29">
        <v>0</v>
      </c>
      <c r="AV29" s="4">
        <f t="shared" si="8"/>
        <v>0.95121951219512191</v>
      </c>
      <c r="AW29">
        <v>202004</v>
      </c>
      <c r="AX29">
        <v>7</v>
      </c>
      <c r="AY29">
        <v>242</v>
      </c>
      <c r="AZ29">
        <v>0</v>
      </c>
      <c r="BA29" s="4">
        <f t="shared" si="9"/>
        <v>0.9718875502008032</v>
      </c>
      <c r="BB29">
        <v>202003</v>
      </c>
      <c r="BC29">
        <v>8</v>
      </c>
      <c r="BD29">
        <v>318</v>
      </c>
      <c r="BE29">
        <v>0</v>
      </c>
      <c r="BF29" s="4">
        <f t="shared" si="10"/>
        <v>0.97546012269938653</v>
      </c>
      <c r="BG29">
        <v>202002</v>
      </c>
      <c r="BH29">
        <v>8</v>
      </c>
      <c r="BI29">
        <v>282</v>
      </c>
      <c r="BJ29">
        <v>0</v>
      </c>
      <c r="BK29" s="4">
        <f t="shared" si="11"/>
        <v>0.97241379310344822</v>
      </c>
      <c r="BL29">
        <v>202001</v>
      </c>
      <c r="BM29">
        <v>12</v>
      </c>
      <c r="BN29">
        <v>237</v>
      </c>
      <c r="BO29">
        <v>0</v>
      </c>
      <c r="BP29" s="4">
        <f t="shared" si="12"/>
        <v>0.95180722891566261</v>
      </c>
    </row>
    <row r="30" spans="1:68" x14ac:dyDescent="0.35">
      <c r="A30">
        <f>VLOOKUP(C:C,[1]EBAs!C:I,7,FALSE)</f>
        <v>2200</v>
      </c>
      <c r="B30" t="str">
        <f>VLOOKUP(C:C,[1]HA!A:E,3,FALSE)</f>
        <v>SM</v>
      </c>
      <c r="C30" t="s">
        <v>56</v>
      </c>
      <c r="D30">
        <v>76</v>
      </c>
      <c r="E30">
        <v>2716</v>
      </c>
      <c r="F30">
        <v>21</v>
      </c>
      <c r="G30">
        <v>2813</v>
      </c>
      <c r="H30" s="3">
        <f t="shared" si="0"/>
        <v>0.97298258087451117</v>
      </c>
      <c r="I30">
        <v>202012</v>
      </c>
      <c r="J30">
        <v>13</v>
      </c>
      <c r="K30">
        <v>263</v>
      </c>
      <c r="L30">
        <v>8</v>
      </c>
      <c r="M30" s="4">
        <f t="shared" si="1"/>
        <v>0.95422535211267601</v>
      </c>
      <c r="N30">
        <v>202011</v>
      </c>
      <c r="O30">
        <v>7</v>
      </c>
      <c r="P30">
        <v>263</v>
      </c>
      <c r="Q30">
        <v>8</v>
      </c>
      <c r="R30" s="4">
        <f t="shared" si="2"/>
        <v>0.97482014388489213</v>
      </c>
      <c r="S30">
        <v>202010</v>
      </c>
      <c r="T30">
        <v>7</v>
      </c>
      <c r="U30">
        <v>258</v>
      </c>
      <c r="V30">
        <v>5</v>
      </c>
      <c r="W30" s="4">
        <f t="shared" si="3"/>
        <v>0.97407407407407409</v>
      </c>
      <c r="X30">
        <v>202009</v>
      </c>
      <c r="Y30">
        <v>9</v>
      </c>
      <c r="Z30">
        <v>239</v>
      </c>
      <c r="AA30">
        <v>0</v>
      </c>
      <c r="AB30" s="4">
        <f t="shared" si="4"/>
        <v>0.96370967741935487</v>
      </c>
      <c r="AC30">
        <v>202008</v>
      </c>
      <c r="AD30">
        <v>6</v>
      </c>
      <c r="AE30">
        <v>223</v>
      </c>
      <c r="AF30">
        <v>0</v>
      </c>
      <c r="AG30" s="4">
        <f t="shared" si="5"/>
        <v>0.97379912663755464</v>
      </c>
      <c r="AH30">
        <v>202007</v>
      </c>
      <c r="AI30">
        <v>5</v>
      </c>
      <c r="AJ30">
        <v>157</v>
      </c>
      <c r="AK30">
        <v>0</v>
      </c>
      <c r="AL30" s="4">
        <f t="shared" si="6"/>
        <v>0.96913580246913578</v>
      </c>
      <c r="AM30">
        <v>202006</v>
      </c>
      <c r="AN30">
        <v>7</v>
      </c>
      <c r="AO30">
        <v>209</v>
      </c>
      <c r="AP30">
        <v>0</v>
      </c>
      <c r="AQ30" s="4">
        <f t="shared" si="7"/>
        <v>0.96759259259259256</v>
      </c>
      <c r="AR30">
        <v>202005</v>
      </c>
      <c r="AS30">
        <v>1</v>
      </c>
      <c r="AT30">
        <v>182</v>
      </c>
      <c r="AU30">
        <v>0</v>
      </c>
      <c r="AV30" s="4">
        <f t="shared" si="8"/>
        <v>0.99453551912568305</v>
      </c>
      <c r="AW30">
        <v>202004</v>
      </c>
      <c r="AX30">
        <v>4</v>
      </c>
      <c r="AY30">
        <v>187</v>
      </c>
      <c r="AZ30">
        <v>0</v>
      </c>
      <c r="BA30" s="4">
        <f t="shared" si="9"/>
        <v>0.97905759162303663</v>
      </c>
      <c r="BB30">
        <v>202003</v>
      </c>
      <c r="BC30">
        <v>2</v>
      </c>
      <c r="BD30">
        <v>252</v>
      </c>
      <c r="BE30">
        <v>0</v>
      </c>
      <c r="BF30" s="4">
        <f t="shared" si="10"/>
        <v>0.99212598425196852</v>
      </c>
      <c r="BG30">
        <v>202002</v>
      </c>
      <c r="BH30">
        <v>9</v>
      </c>
      <c r="BI30">
        <v>261</v>
      </c>
      <c r="BJ30">
        <v>0</v>
      </c>
      <c r="BK30" s="4">
        <f t="shared" si="11"/>
        <v>0.96666666666666667</v>
      </c>
      <c r="BL30">
        <v>202001</v>
      </c>
      <c r="BM30">
        <v>6</v>
      </c>
      <c r="BN30">
        <v>222</v>
      </c>
      <c r="BO30">
        <v>0</v>
      </c>
      <c r="BP30" s="4">
        <f t="shared" si="12"/>
        <v>0.97368421052631582</v>
      </c>
    </row>
    <row r="31" spans="1:68" x14ac:dyDescent="0.35">
      <c r="A31">
        <f>VLOOKUP(C:C,[1]EBAs!C:I,7,FALSE)</f>
        <v>2240</v>
      </c>
      <c r="B31" t="str">
        <f>VLOOKUP(C:C,[1]HA!A:E,3,FALSE)</f>
        <v>SM</v>
      </c>
      <c r="C31" t="s">
        <v>57</v>
      </c>
      <c r="D31">
        <v>6535</v>
      </c>
      <c r="E31">
        <v>95645</v>
      </c>
      <c r="F31">
        <v>244</v>
      </c>
      <c r="G31">
        <v>102424</v>
      </c>
      <c r="H31" s="3">
        <f t="shared" si="0"/>
        <v>0.93619659454815274</v>
      </c>
      <c r="I31">
        <v>202012</v>
      </c>
      <c r="J31">
        <v>386</v>
      </c>
      <c r="K31">
        <v>10376</v>
      </c>
      <c r="L31">
        <v>104</v>
      </c>
      <c r="M31" s="4">
        <f t="shared" si="1"/>
        <v>0.9644763482422235</v>
      </c>
      <c r="N31">
        <v>202011</v>
      </c>
      <c r="O31">
        <v>444</v>
      </c>
      <c r="P31">
        <v>7849</v>
      </c>
      <c r="Q31">
        <v>96</v>
      </c>
      <c r="R31" s="4">
        <f t="shared" si="2"/>
        <v>0.94707354869471927</v>
      </c>
      <c r="S31">
        <v>202010</v>
      </c>
      <c r="T31">
        <v>516</v>
      </c>
      <c r="U31">
        <v>9113</v>
      </c>
      <c r="V31">
        <v>44</v>
      </c>
      <c r="W31" s="4">
        <f t="shared" si="3"/>
        <v>0.94665563940866326</v>
      </c>
      <c r="X31">
        <v>202009</v>
      </c>
      <c r="Y31">
        <v>521</v>
      </c>
      <c r="Z31">
        <v>7736</v>
      </c>
      <c r="AA31">
        <v>0</v>
      </c>
      <c r="AB31" s="4">
        <f t="shared" si="4"/>
        <v>0.93690202252634125</v>
      </c>
      <c r="AC31">
        <v>202008</v>
      </c>
      <c r="AD31">
        <v>443</v>
      </c>
      <c r="AE31">
        <v>6479</v>
      </c>
      <c r="AF31">
        <v>0</v>
      </c>
      <c r="AG31" s="4">
        <f t="shared" si="5"/>
        <v>0.9360011557353366</v>
      </c>
      <c r="AH31">
        <v>202007</v>
      </c>
      <c r="AI31">
        <v>533</v>
      </c>
      <c r="AJ31">
        <v>6861</v>
      </c>
      <c r="AK31">
        <v>0</v>
      </c>
      <c r="AL31" s="4">
        <f t="shared" si="6"/>
        <v>0.92791452529077634</v>
      </c>
      <c r="AM31">
        <v>202006</v>
      </c>
      <c r="AN31">
        <v>511</v>
      </c>
      <c r="AO31">
        <v>6889</v>
      </c>
      <c r="AP31">
        <v>0</v>
      </c>
      <c r="AQ31" s="4">
        <f t="shared" si="7"/>
        <v>0.93094594594594593</v>
      </c>
      <c r="AR31">
        <v>202005</v>
      </c>
      <c r="AS31">
        <v>577</v>
      </c>
      <c r="AT31">
        <v>7183</v>
      </c>
      <c r="AU31">
        <v>0</v>
      </c>
      <c r="AV31" s="4">
        <f t="shared" si="8"/>
        <v>0.92564432989690726</v>
      </c>
      <c r="AW31">
        <v>202004</v>
      </c>
      <c r="AX31">
        <v>621</v>
      </c>
      <c r="AY31">
        <v>9664</v>
      </c>
      <c r="AZ31">
        <v>0</v>
      </c>
      <c r="BA31" s="4">
        <f t="shared" si="9"/>
        <v>0.93962080700048611</v>
      </c>
      <c r="BB31">
        <v>202003</v>
      </c>
      <c r="BC31">
        <v>655</v>
      </c>
      <c r="BD31">
        <v>7822</v>
      </c>
      <c r="BE31">
        <v>0</v>
      </c>
      <c r="BF31" s="4">
        <f t="shared" si="10"/>
        <v>0.92273209861979477</v>
      </c>
      <c r="BG31">
        <v>202002</v>
      </c>
      <c r="BH31">
        <v>600</v>
      </c>
      <c r="BI31">
        <v>7806</v>
      </c>
      <c r="BJ31">
        <v>0</v>
      </c>
      <c r="BK31" s="4">
        <f t="shared" si="11"/>
        <v>0.92862241256245537</v>
      </c>
      <c r="BL31">
        <v>202001</v>
      </c>
      <c r="BM31">
        <v>728</v>
      </c>
      <c r="BN31">
        <v>7867</v>
      </c>
      <c r="BO31">
        <v>0</v>
      </c>
      <c r="BP31" s="4">
        <f t="shared" si="12"/>
        <v>0.91529959278650375</v>
      </c>
    </row>
    <row r="32" spans="1:68" x14ac:dyDescent="0.35">
      <c r="A32">
        <f>VLOOKUP(C:C,[1]EBAs!C:I,7,FALSE)</f>
        <v>2520</v>
      </c>
      <c r="B32" t="str">
        <f>VLOOKUP(C:C,[1]HA!A:E,3,FALSE)</f>
        <v>PLM</v>
      </c>
      <c r="C32" t="s">
        <v>58</v>
      </c>
      <c r="D32">
        <v>948</v>
      </c>
      <c r="E32">
        <v>46971</v>
      </c>
      <c r="F32">
        <v>0</v>
      </c>
      <c r="G32">
        <v>47919</v>
      </c>
      <c r="H32" s="3">
        <f t="shared" si="0"/>
        <v>0.98021661553872164</v>
      </c>
      <c r="I32">
        <v>202012</v>
      </c>
      <c r="J32">
        <v>7</v>
      </c>
      <c r="K32">
        <v>5552</v>
      </c>
      <c r="L32">
        <v>0</v>
      </c>
      <c r="M32" s="4">
        <f t="shared" si="1"/>
        <v>0.99874078071595607</v>
      </c>
      <c r="N32">
        <v>202011</v>
      </c>
      <c r="O32">
        <v>30</v>
      </c>
      <c r="P32">
        <v>4470</v>
      </c>
      <c r="Q32">
        <v>0</v>
      </c>
      <c r="R32" s="4">
        <f t="shared" si="2"/>
        <v>0.99333333333333329</v>
      </c>
      <c r="S32">
        <v>202010</v>
      </c>
      <c r="T32">
        <v>46</v>
      </c>
      <c r="U32">
        <v>4450</v>
      </c>
      <c r="V32">
        <v>0</v>
      </c>
      <c r="W32" s="4">
        <f t="shared" si="3"/>
        <v>0.98976868327402134</v>
      </c>
      <c r="X32">
        <v>202009</v>
      </c>
      <c r="Y32">
        <v>68</v>
      </c>
      <c r="Z32">
        <v>3932</v>
      </c>
      <c r="AA32">
        <v>0</v>
      </c>
      <c r="AB32" s="4">
        <f t="shared" si="4"/>
        <v>0.98299999999999998</v>
      </c>
      <c r="AC32">
        <v>202008</v>
      </c>
      <c r="AD32">
        <v>82</v>
      </c>
      <c r="AE32">
        <v>3351</v>
      </c>
      <c r="AF32">
        <v>0</v>
      </c>
      <c r="AG32" s="4">
        <f t="shared" si="5"/>
        <v>0.9761141858432858</v>
      </c>
      <c r="AH32">
        <v>202007</v>
      </c>
      <c r="AI32">
        <v>151</v>
      </c>
      <c r="AJ32">
        <v>3552</v>
      </c>
      <c r="AK32">
        <v>0</v>
      </c>
      <c r="AL32" s="4">
        <f t="shared" si="6"/>
        <v>0.95922225222792334</v>
      </c>
      <c r="AM32">
        <v>202006</v>
      </c>
      <c r="AN32">
        <v>115</v>
      </c>
      <c r="AO32">
        <v>3582</v>
      </c>
      <c r="AP32">
        <v>0</v>
      </c>
      <c r="AQ32" s="4">
        <f t="shared" si="7"/>
        <v>0.96889369759264266</v>
      </c>
      <c r="AR32">
        <v>202005</v>
      </c>
      <c r="AS32">
        <v>87</v>
      </c>
      <c r="AT32">
        <v>3668</v>
      </c>
      <c r="AU32">
        <v>0</v>
      </c>
      <c r="AV32" s="4">
        <f t="shared" si="8"/>
        <v>0.97683089214380825</v>
      </c>
      <c r="AW32">
        <v>202004</v>
      </c>
      <c r="AX32">
        <v>115</v>
      </c>
      <c r="AY32">
        <v>4088</v>
      </c>
      <c r="AZ32">
        <v>0</v>
      </c>
      <c r="BA32" s="4">
        <f t="shared" si="9"/>
        <v>0.97263859148227461</v>
      </c>
      <c r="BB32">
        <v>202003</v>
      </c>
      <c r="BC32">
        <v>108</v>
      </c>
      <c r="BD32">
        <v>3533</v>
      </c>
      <c r="BE32">
        <v>0</v>
      </c>
      <c r="BF32" s="4">
        <f t="shared" si="10"/>
        <v>0.97033781928041751</v>
      </c>
      <c r="BG32">
        <v>202002</v>
      </c>
      <c r="BH32">
        <v>55</v>
      </c>
      <c r="BI32">
        <v>3344</v>
      </c>
      <c r="BJ32">
        <v>0</v>
      </c>
      <c r="BK32" s="4">
        <f t="shared" si="11"/>
        <v>0.98381877022653719</v>
      </c>
      <c r="BL32">
        <v>202001</v>
      </c>
      <c r="BM32">
        <v>84</v>
      </c>
      <c r="BN32">
        <v>3449</v>
      </c>
      <c r="BO32">
        <v>0</v>
      </c>
      <c r="BP32" s="4">
        <f t="shared" si="12"/>
        <v>0.97622417209170675</v>
      </c>
    </row>
    <row r="33" spans="1:68" x14ac:dyDescent="0.35">
      <c r="A33">
        <f>VLOOKUP(C:C,[1]EBAs!C:I,7,FALSE)</f>
        <v>2500</v>
      </c>
      <c r="B33" t="str">
        <f>VLOOKUP(C:C,[1]HA!A:E,3,FALSE)</f>
        <v>PLM</v>
      </c>
      <c r="C33" t="s">
        <v>59</v>
      </c>
      <c r="D33">
        <v>31</v>
      </c>
      <c r="E33">
        <v>1198</v>
      </c>
      <c r="F33">
        <v>6</v>
      </c>
      <c r="G33">
        <v>1235</v>
      </c>
      <c r="H33" s="3">
        <f t="shared" si="0"/>
        <v>0.97489878542510122</v>
      </c>
      <c r="I33">
        <v>202012</v>
      </c>
      <c r="J33">
        <v>2</v>
      </c>
      <c r="K33">
        <v>171</v>
      </c>
      <c r="L33">
        <v>4</v>
      </c>
      <c r="M33" s="4">
        <f t="shared" si="1"/>
        <v>0.98870056497175141</v>
      </c>
      <c r="N33">
        <v>202011</v>
      </c>
      <c r="O33">
        <v>1</v>
      </c>
      <c r="P33">
        <v>100</v>
      </c>
      <c r="Q33">
        <v>2</v>
      </c>
      <c r="R33" s="4">
        <f t="shared" si="2"/>
        <v>0.99029126213592233</v>
      </c>
      <c r="S33">
        <v>202010</v>
      </c>
      <c r="T33">
        <v>2</v>
      </c>
      <c r="U33">
        <v>152</v>
      </c>
      <c r="V33">
        <v>0</v>
      </c>
      <c r="W33" s="4">
        <f t="shared" si="3"/>
        <v>0.98701298701298701</v>
      </c>
      <c r="X33">
        <v>202009</v>
      </c>
      <c r="Y33">
        <v>2</v>
      </c>
      <c r="Z33">
        <v>94</v>
      </c>
      <c r="AA33">
        <v>0</v>
      </c>
      <c r="AB33" s="4">
        <f t="shared" si="4"/>
        <v>0.97916666666666663</v>
      </c>
      <c r="AC33">
        <v>202008</v>
      </c>
      <c r="AD33">
        <v>3</v>
      </c>
      <c r="AE33">
        <v>55</v>
      </c>
      <c r="AF33">
        <v>0</v>
      </c>
      <c r="AG33" s="4">
        <f t="shared" si="5"/>
        <v>0.94827586206896552</v>
      </c>
      <c r="AH33">
        <v>202007</v>
      </c>
      <c r="AI33">
        <v>2</v>
      </c>
      <c r="AJ33">
        <v>62</v>
      </c>
      <c r="AK33">
        <v>0</v>
      </c>
      <c r="AL33" s="4">
        <f t="shared" si="6"/>
        <v>0.96875</v>
      </c>
      <c r="AM33">
        <v>202006</v>
      </c>
      <c r="AN33">
        <v>3</v>
      </c>
      <c r="AO33">
        <v>79</v>
      </c>
      <c r="AP33">
        <v>0</v>
      </c>
      <c r="AQ33" s="4">
        <f t="shared" si="7"/>
        <v>0.96341463414634143</v>
      </c>
      <c r="AR33">
        <v>202005</v>
      </c>
      <c r="AS33">
        <v>11</v>
      </c>
      <c r="AT33">
        <v>60</v>
      </c>
      <c r="AU33">
        <v>0</v>
      </c>
      <c r="AV33" s="4">
        <f t="shared" si="8"/>
        <v>0.84507042253521125</v>
      </c>
      <c r="AW33">
        <v>202004</v>
      </c>
      <c r="AX33">
        <v>0</v>
      </c>
      <c r="AY33">
        <v>75</v>
      </c>
      <c r="AZ33">
        <v>0</v>
      </c>
      <c r="BA33" s="4">
        <f t="shared" si="9"/>
        <v>1</v>
      </c>
      <c r="BB33">
        <v>202003</v>
      </c>
      <c r="BC33">
        <v>1</v>
      </c>
      <c r="BD33">
        <v>125</v>
      </c>
      <c r="BE33">
        <v>0</v>
      </c>
      <c r="BF33" s="4">
        <f t="shared" si="10"/>
        <v>0.99206349206349209</v>
      </c>
      <c r="BG33">
        <v>202002</v>
      </c>
      <c r="BH33">
        <v>2</v>
      </c>
      <c r="BI33">
        <v>118</v>
      </c>
      <c r="BJ33">
        <v>0</v>
      </c>
      <c r="BK33" s="4">
        <f t="shared" si="11"/>
        <v>0.98333333333333328</v>
      </c>
      <c r="BL33">
        <v>202001</v>
      </c>
      <c r="BM33">
        <v>2</v>
      </c>
      <c r="BN33">
        <v>107</v>
      </c>
      <c r="BO33">
        <v>0</v>
      </c>
      <c r="BP33" s="4">
        <f t="shared" si="12"/>
        <v>0.98165137614678899</v>
      </c>
    </row>
    <row r="34" spans="1:68" x14ac:dyDescent="0.35">
      <c r="A34">
        <f>VLOOKUP(C:C,[1]EBAs!C:I,7,FALSE)</f>
        <v>251</v>
      </c>
      <c r="B34" t="str">
        <f>VLOOKUP(C:C,[1]HA!A:E,3,FALSE)</f>
        <v>PLM</v>
      </c>
      <c r="C34" t="s">
        <v>60</v>
      </c>
      <c r="D34">
        <v>13053</v>
      </c>
      <c r="E34">
        <v>109773</v>
      </c>
      <c r="F34">
        <v>0</v>
      </c>
      <c r="G34">
        <v>122826</v>
      </c>
      <c r="H34" s="3">
        <f t="shared" ref="H34:H65" si="13">(E34+F34)/(D34+E34+F34)</f>
        <v>0.89372771237360171</v>
      </c>
      <c r="I34">
        <v>202012</v>
      </c>
      <c r="J34">
        <v>1068</v>
      </c>
      <c r="K34">
        <v>11979</v>
      </c>
      <c r="L34">
        <v>0</v>
      </c>
      <c r="M34" s="4">
        <f t="shared" ref="M34:M65" si="14">(K34+L34)/(J34+K34+L34)</f>
        <v>0.91814210163255916</v>
      </c>
      <c r="N34">
        <v>202011</v>
      </c>
      <c r="O34">
        <v>888</v>
      </c>
      <c r="P34">
        <v>10654</v>
      </c>
      <c r="Q34">
        <v>0</v>
      </c>
      <c r="R34" s="4">
        <f t="shared" ref="R34:R65" si="15">(P34+Q34)/(O34+P34+Q34)</f>
        <v>0.92306359383122505</v>
      </c>
      <c r="S34">
        <v>202010</v>
      </c>
      <c r="T34">
        <v>1004</v>
      </c>
      <c r="U34">
        <v>11006</v>
      </c>
      <c r="V34">
        <v>0</v>
      </c>
      <c r="W34" s="4">
        <f t="shared" ref="W34:W65" si="16">(U34+V34)/(T34+U34+V34)</f>
        <v>0.91640299750208165</v>
      </c>
      <c r="X34">
        <v>202009</v>
      </c>
      <c r="Y34">
        <v>989</v>
      </c>
      <c r="Z34">
        <v>9634</v>
      </c>
      <c r="AA34">
        <v>0</v>
      </c>
      <c r="AB34" s="4">
        <f t="shared" ref="AB34:AB65" si="17">(Z34+AA34)/(Y34+Z34+AA34)</f>
        <v>0.90690012237597661</v>
      </c>
      <c r="AC34">
        <v>202008</v>
      </c>
      <c r="AD34">
        <v>833</v>
      </c>
      <c r="AE34">
        <v>7091</v>
      </c>
      <c r="AF34">
        <v>0</v>
      </c>
      <c r="AG34" s="4">
        <f t="shared" ref="AG34:AG65" si="18">(AE34+AF34)/(AD34+AE34+AF34)</f>
        <v>0.89487632508833925</v>
      </c>
      <c r="AH34">
        <v>202007</v>
      </c>
      <c r="AI34">
        <v>911</v>
      </c>
      <c r="AJ34">
        <v>7290</v>
      </c>
      <c r="AK34">
        <v>0</v>
      </c>
      <c r="AL34" s="4">
        <f t="shared" ref="AL34:AL65" si="19">(AJ34+AK34)/(AI34+AJ34+AK34)</f>
        <v>0.88891598585538345</v>
      </c>
      <c r="AM34">
        <v>202006</v>
      </c>
      <c r="AN34">
        <v>1024</v>
      </c>
      <c r="AO34">
        <v>8113</v>
      </c>
      <c r="AP34">
        <v>0</v>
      </c>
      <c r="AQ34" s="4">
        <f t="shared" ref="AQ34:AQ65" si="20">(AO34+AP34)/(AN34+AO34+AP34)</f>
        <v>0.88792820400569117</v>
      </c>
      <c r="AR34">
        <v>202005</v>
      </c>
      <c r="AS34">
        <v>903</v>
      </c>
      <c r="AT34">
        <v>8008</v>
      </c>
      <c r="AU34">
        <v>0</v>
      </c>
      <c r="AV34" s="4">
        <f t="shared" ref="AV34:AV65" si="21">(AT34+AU34)/(AS34+AT34+AU34)</f>
        <v>0.89866457187745485</v>
      </c>
      <c r="AW34">
        <v>202004</v>
      </c>
      <c r="AX34">
        <v>1111</v>
      </c>
      <c r="AY34">
        <v>8527</v>
      </c>
      <c r="AZ34">
        <v>0</v>
      </c>
      <c r="BA34" s="4">
        <f t="shared" ref="BA34:BA65" si="22">(AY34+AZ34)/(AX34+AY34+AZ34)</f>
        <v>0.88472712180950408</v>
      </c>
      <c r="BB34">
        <v>202003</v>
      </c>
      <c r="BC34">
        <v>1328</v>
      </c>
      <c r="BD34">
        <v>9409</v>
      </c>
      <c r="BE34">
        <v>0</v>
      </c>
      <c r="BF34" s="4">
        <f t="shared" ref="BF34:BF65" si="23">(BD34+BE34)/(BC34+BD34+BE34)</f>
        <v>0.8763155443792493</v>
      </c>
      <c r="BG34">
        <v>202002</v>
      </c>
      <c r="BH34">
        <v>1292</v>
      </c>
      <c r="BI34">
        <v>9794</v>
      </c>
      <c r="BJ34">
        <v>0</v>
      </c>
      <c r="BK34" s="4">
        <f t="shared" ref="BK34:BK65" si="24">(BI34+BJ34)/(BH34+BI34+BJ34)</f>
        <v>0.88345661194299119</v>
      </c>
      <c r="BL34">
        <v>202001</v>
      </c>
      <c r="BM34">
        <v>1702</v>
      </c>
      <c r="BN34">
        <v>8268</v>
      </c>
      <c r="BO34">
        <v>0</v>
      </c>
      <c r="BP34" s="4">
        <f t="shared" si="12"/>
        <v>0.82928786359077233</v>
      </c>
    </row>
    <row r="35" spans="1:68" x14ac:dyDescent="0.35">
      <c r="A35">
        <f>VLOOKUP(C:C,[1]EBAs!C:I,7,FALSE)</f>
        <v>3150</v>
      </c>
      <c r="B35" t="str">
        <f>VLOOKUP(C:C,[1]HA!A:E,3,FALSE)</f>
        <v>VM</v>
      </c>
      <c r="C35" t="s">
        <v>61</v>
      </c>
      <c r="D35">
        <v>2</v>
      </c>
      <c r="E35">
        <v>469</v>
      </c>
      <c r="F35">
        <v>1</v>
      </c>
      <c r="G35">
        <v>472</v>
      </c>
      <c r="H35" s="3">
        <f t="shared" si="13"/>
        <v>0.99576271186440679</v>
      </c>
      <c r="I35">
        <v>202012</v>
      </c>
      <c r="J35">
        <v>0</v>
      </c>
      <c r="K35">
        <v>82</v>
      </c>
      <c r="L35">
        <v>0</v>
      </c>
      <c r="M35" s="4">
        <f t="shared" si="14"/>
        <v>1</v>
      </c>
      <c r="N35">
        <v>202011</v>
      </c>
      <c r="O35">
        <v>0</v>
      </c>
      <c r="P35">
        <v>38</v>
      </c>
      <c r="Q35">
        <v>0</v>
      </c>
      <c r="R35" s="4">
        <f t="shared" si="15"/>
        <v>1</v>
      </c>
      <c r="S35">
        <v>202010</v>
      </c>
      <c r="T35">
        <v>0</v>
      </c>
      <c r="U35">
        <v>39</v>
      </c>
      <c r="V35">
        <v>1</v>
      </c>
      <c r="W35" s="4">
        <f t="shared" si="16"/>
        <v>1</v>
      </c>
      <c r="X35">
        <v>202009</v>
      </c>
      <c r="Y35">
        <v>0</v>
      </c>
      <c r="Z35">
        <v>34</v>
      </c>
      <c r="AA35">
        <v>0</v>
      </c>
      <c r="AB35" s="4">
        <f t="shared" si="17"/>
        <v>1</v>
      </c>
      <c r="AC35">
        <v>202008</v>
      </c>
      <c r="AD35">
        <v>0</v>
      </c>
      <c r="AE35">
        <v>30</v>
      </c>
      <c r="AF35">
        <v>0</v>
      </c>
      <c r="AG35" s="4">
        <f t="shared" si="18"/>
        <v>1</v>
      </c>
      <c r="AH35">
        <v>202007</v>
      </c>
      <c r="AI35">
        <v>1</v>
      </c>
      <c r="AJ35">
        <v>35</v>
      </c>
      <c r="AK35">
        <v>0</v>
      </c>
      <c r="AL35" s="4">
        <f t="shared" si="19"/>
        <v>0.97222222222222221</v>
      </c>
      <c r="AM35">
        <v>202006</v>
      </c>
      <c r="AN35">
        <v>0</v>
      </c>
      <c r="AO35">
        <v>37</v>
      </c>
      <c r="AP35">
        <v>0</v>
      </c>
      <c r="AQ35" s="4">
        <f t="shared" si="20"/>
        <v>1</v>
      </c>
      <c r="AR35">
        <v>202005</v>
      </c>
      <c r="AS35">
        <v>1</v>
      </c>
      <c r="AT35">
        <v>39</v>
      </c>
      <c r="AU35">
        <v>0</v>
      </c>
      <c r="AV35" s="4">
        <f t="shared" si="21"/>
        <v>0.97499999999999998</v>
      </c>
      <c r="AW35">
        <v>202004</v>
      </c>
      <c r="AX35">
        <v>0</v>
      </c>
      <c r="AY35">
        <v>39</v>
      </c>
      <c r="AZ35">
        <v>0</v>
      </c>
      <c r="BA35" s="4">
        <f t="shared" si="22"/>
        <v>1</v>
      </c>
      <c r="BB35">
        <v>202003</v>
      </c>
      <c r="BC35">
        <v>0</v>
      </c>
      <c r="BD35">
        <v>35</v>
      </c>
      <c r="BE35">
        <v>0</v>
      </c>
      <c r="BF35" s="4">
        <f t="shared" si="23"/>
        <v>1</v>
      </c>
      <c r="BG35">
        <v>202002</v>
      </c>
      <c r="BH35">
        <v>0</v>
      </c>
      <c r="BI35">
        <v>30</v>
      </c>
      <c r="BJ35">
        <v>0</v>
      </c>
      <c r="BK35" s="4">
        <f t="shared" si="24"/>
        <v>1</v>
      </c>
      <c r="BL35">
        <v>202001</v>
      </c>
      <c r="BM35">
        <v>0</v>
      </c>
      <c r="BN35">
        <v>31</v>
      </c>
      <c r="BO35">
        <v>0</v>
      </c>
      <c r="BP35" s="4">
        <f t="shared" si="12"/>
        <v>1</v>
      </c>
    </row>
    <row r="36" spans="1:68" x14ac:dyDescent="0.35">
      <c r="A36">
        <f>VLOOKUP(C:C,[1]EBAs!C:I,7,FALSE)</f>
        <v>2010</v>
      </c>
      <c r="B36" t="str">
        <f>VLOOKUP(C:C,[1]HA!A:E,3,FALSE)</f>
        <v>SM</v>
      </c>
      <c r="C36" t="s">
        <v>62</v>
      </c>
      <c r="D36">
        <v>2847</v>
      </c>
      <c r="E36">
        <v>33931</v>
      </c>
      <c r="F36">
        <v>245</v>
      </c>
      <c r="G36">
        <v>37023</v>
      </c>
      <c r="H36" s="3">
        <f t="shared" si="13"/>
        <v>0.92310185560327362</v>
      </c>
      <c r="I36">
        <v>202012</v>
      </c>
      <c r="J36">
        <v>250</v>
      </c>
      <c r="K36">
        <v>3353</v>
      </c>
      <c r="L36">
        <v>114</v>
      </c>
      <c r="M36" s="4">
        <f t="shared" si="14"/>
        <v>0.93274145816518694</v>
      </c>
      <c r="N36">
        <v>202011</v>
      </c>
      <c r="O36">
        <v>193</v>
      </c>
      <c r="P36">
        <v>2963</v>
      </c>
      <c r="Q36">
        <v>75</v>
      </c>
      <c r="R36" s="4">
        <f t="shared" si="15"/>
        <v>0.94026617146394309</v>
      </c>
      <c r="S36">
        <v>202010</v>
      </c>
      <c r="T36">
        <v>179</v>
      </c>
      <c r="U36">
        <v>3125</v>
      </c>
      <c r="V36">
        <v>56</v>
      </c>
      <c r="W36" s="4">
        <f t="shared" si="16"/>
        <v>0.94672619047619044</v>
      </c>
      <c r="X36">
        <v>202009</v>
      </c>
      <c r="Y36">
        <v>209</v>
      </c>
      <c r="Z36">
        <v>2987</v>
      </c>
      <c r="AA36">
        <v>0</v>
      </c>
      <c r="AB36" s="4">
        <f t="shared" si="17"/>
        <v>0.93460575719649563</v>
      </c>
      <c r="AC36">
        <v>202008</v>
      </c>
      <c r="AD36">
        <v>152</v>
      </c>
      <c r="AE36">
        <v>2503</v>
      </c>
      <c r="AF36">
        <v>0</v>
      </c>
      <c r="AG36" s="4">
        <f t="shared" si="18"/>
        <v>0.94274952919020716</v>
      </c>
      <c r="AH36">
        <v>202007</v>
      </c>
      <c r="AI36">
        <v>272</v>
      </c>
      <c r="AJ36">
        <v>2716</v>
      </c>
      <c r="AK36">
        <v>0</v>
      </c>
      <c r="AL36" s="4">
        <f t="shared" si="19"/>
        <v>0.90896921017402943</v>
      </c>
      <c r="AM36">
        <v>202006</v>
      </c>
      <c r="AN36">
        <v>267</v>
      </c>
      <c r="AO36">
        <v>2880</v>
      </c>
      <c r="AP36">
        <v>0</v>
      </c>
      <c r="AQ36" s="4">
        <f t="shared" si="20"/>
        <v>0.91515729265967594</v>
      </c>
      <c r="AR36">
        <v>202005</v>
      </c>
      <c r="AS36">
        <v>242</v>
      </c>
      <c r="AT36">
        <v>2764</v>
      </c>
      <c r="AU36">
        <v>0</v>
      </c>
      <c r="AV36" s="4">
        <f t="shared" si="21"/>
        <v>0.91949434464404523</v>
      </c>
      <c r="AW36">
        <v>202004</v>
      </c>
      <c r="AX36">
        <v>236</v>
      </c>
      <c r="AY36">
        <v>2762</v>
      </c>
      <c r="AZ36">
        <v>0</v>
      </c>
      <c r="BA36" s="4">
        <f t="shared" si="22"/>
        <v>0.92128085390260173</v>
      </c>
      <c r="BB36">
        <v>202003</v>
      </c>
      <c r="BC36">
        <v>290</v>
      </c>
      <c r="BD36">
        <v>2914</v>
      </c>
      <c r="BE36">
        <v>0</v>
      </c>
      <c r="BF36" s="4">
        <f t="shared" si="23"/>
        <v>0.90948813982521848</v>
      </c>
      <c r="BG36">
        <v>202002</v>
      </c>
      <c r="BH36">
        <v>262</v>
      </c>
      <c r="BI36">
        <v>2467</v>
      </c>
      <c r="BJ36">
        <v>0</v>
      </c>
      <c r="BK36" s="4">
        <f t="shared" si="24"/>
        <v>0.90399413704653719</v>
      </c>
      <c r="BL36">
        <v>202001</v>
      </c>
      <c r="BM36">
        <v>295</v>
      </c>
      <c r="BN36">
        <v>2497</v>
      </c>
      <c r="BO36">
        <v>0</v>
      </c>
      <c r="BP36" s="4">
        <f t="shared" si="12"/>
        <v>0.8943409742120344</v>
      </c>
    </row>
    <row r="37" spans="1:68" x14ac:dyDescent="0.35">
      <c r="A37">
        <f>VLOOKUP(C:C,[1]EBAs!C:I,7,FALSE)</f>
        <v>1510</v>
      </c>
      <c r="B37" t="str">
        <f>VLOOKUP(C:C,[1]HA!A:E,3,FALSE)</f>
        <v>OM</v>
      </c>
      <c r="C37" t="s">
        <v>63</v>
      </c>
      <c r="D37">
        <v>1084</v>
      </c>
      <c r="E37">
        <v>29538</v>
      </c>
      <c r="F37">
        <v>17</v>
      </c>
      <c r="G37">
        <v>30639</v>
      </c>
      <c r="H37" s="3">
        <f t="shared" si="13"/>
        <v>0.96462025523026207</v>
      </c>
      <c r="I37">
        <v>202012</v>
      </c>
      <c r="J37">
        <v>65</v>
      </c>
      <c r="K37">
        <v>2668</v>
      </c>
      <c r="L37">
        <v>10</v>
      </c>
      <c r="M37" s="4">
        <f t="shared" si="14"/>
        <v>0.976303317535545</v>
      </c>
      <c r="N37">
        <v>202011</v>
      </c>
      <c r="O37">
        <v>69</v>
      </c>
      <c r="P37">
        <v>2424</v>
      </c>
      <c r="Q37">
        <v>5</v>
      </c>
      <c r="R37" s="4">
        <f t="shared" si="15"/>
        <v>0.9723779023218575</v>
      </c>
      <c r="S37">
        <v>202010</v>
      </c>
      <c r="T37">
        <v>95</v>
      </c>
      <c r="U37">
        <v>2548</v>
      </c>
      <c r="V37">
        <v>2</v>
      </c>
      <c r="W37" s="4">
        <f t="shared" si="16"/>
        <v>0.96408317580340264</v>
      </c>
      <c r="X37">
        <v>202009</v>
      </c>
      <c r="Y37">
        <v>91</v>
      </c>
      <c r="Z37">
        <v>2385</v>
      </c>
      <c r="AA37">
        <v>0</v>
      </c>
      <c r="AB37" s="4">
        <f t="shared" si="17"/>
        <v>0.96324717285945072</v>
      </c>
      <c r="AC37">
        <v>202008</v>
      </c>
      <c r="AD37">
        <v>76</v>
      </c>
      <c r="AE37">
        <v>1995</v>
      </c>
      <c r="AF37">
        <v>0</v>
      </c>
      <c r="AG37" s="4">
        <f t="shared" si="18"/>
        <v>0.96330275229357798</v>
      </c>
      <c r="AH37">
        <v>202007</v>
      </c>
      <c r="AI37">
        <v>77</v>
      </c>
      <c r="AJ37">
        <v>2232</v>
      </c>
      <c r="AK37">
        <v>0</v>
      </c>
      <c r="AL37" s="4">
        <f t="shared" si="19"/>
        <v>0.96665223040277182</v>
      </c>
      <c r="AM37">
        <v>202006</v>
      </c>
      <c r="AN37">
        <v>87</v>
      </c>
      <c r="AO37">
        <v>2166</v>
      </c>
      <c r="AP37">
        <v>0</v>
      </c>
      <c r="AQ37" s="4">
        <f t="shared" si="20"/>
        <v>0.96138482023968042</v>
      </c>
      <c r="AR37">
        <v>202005</v>
      </c>
      <c r="AS37">
        <v>69</v>
      </c>
      <c r="AT37">
        <v>2317</v>
      </c>
      <c r="AU37">
        <v>0</v>
      </c>
      <c r="AV37" s="4">
        <f t="shared" si="21"/>
        <v>0.97108130762782896</v>
      </c>
      <c r="AW37">
        <v>202004</v>
      </c>
      <c r="AX37">
        <v>97</v>
      </c>
      <c r="AY37">
        <v>2339</v>
      </c>
      <c r="AZ37">
        <v>0</v>
      </c>
      <c r="BA37" s="4">
        <f t="shared" si="22"/>
        <v>0.96018062397372739</v>
      </c>
      <c r="BB37">
        <v>202003</v>
      </c>
      <c r="BC37">
        <v>98</v>
      </c>
      <c r="BD37">
        <v>2593</v>
      </c>
      <c r="BE37">
        <v>0</v>
      </c>
      <c r="BF37" s="4">
        <f t="shared" si="23"/>
        <v>0.96358231140839834</v>
      </c>
      <c r="BG37">
        <v>202002</v>
      </c>
      <c r="BH37">
        <v>122</v>
      </c>
      <c r="BI37">
        <v>3160</v>
      </c>
      <c r="BJ37">
        <v>0</v>
      </c>
      <c r="BK37" s="4">
        <f t="shared" si="24"/>
        <v>0.96282754418037786</v>
      </c>
      <c r="BL37">
        <v>202001</v>
      </c>
      <c r="BM37">
        <v>138</v>
      </c>
      <c r="BN37">
        <v>2711</v>
      </c>
      <c r="BO37">
        <v>0</v>
      </c>
      <c r="BP37" s="4">
        <f t="shared" si="12"/>
        <v>0.95156195156195156</v>
      </c>
    </row>
    <row r="38" spans="1:68" x14ac:dyDescent="0.35">
      <c r="A38">
        <f>VLOOKUP(C:C,[1]EBAs!C:I,7,FALSE)</f>
        <v>4300</v>
      </c>
      <c r="B38" t="str">
        <f>VLOOKUP(C:C,[1]HA!A:E,3,FALSE)</f>
        <v>MMM</v>
      </c>
      <c r="C38" t="s">
        <v>64</v>
      </c>
      <c r="D38">
        <v>847</v>
      </c>
      <c r="E38">
        <v>11696</v>
      </c>
      <c r="F38">
        <v>43</v>
      </c>
      <c r="G38">
        <v>12586</v>
      </c>
      <c r="H38" s="3">
        <f t="shared" si="13"/>
        <v>0.93270300333704115</v>
      </c>
      <c r="I38">
        <v>202012</v>
      </c>
      <c r="J38">
        <v>65</v>
      </c>
      <c r="K38">
        <v>1268</v>
      </c>
      <c r="L38">
        <v>26</v>
      </c>
      <c r="M38" s="4">
        <f t="shared" si="14"/>
        <v>0.95217071376011775</v>
      </c>
      <c r="N38">
        <v>202011</v>
      </c>
      <c r="O38">
        <v>83</v>
      </c>
      <c r="P38">
        <v>1054</v>
      </c>
      <c r="Q38">
        <v>17</v>
      </c>
      <c r="R38" s="4">
        <f t="shared" si="15"/>
        <v>0.9280762564991335</v>
      </c>
      <c r="S38">
        <v>202010</v>
      </c>
      <c r="T38">
        <v>80</v>
      </c>
      <c r="U38">
        <v>1112</v>
      </c>
      <c r="V38">
        <v>0</v>
      </c>
      <c r="W38" s="4">
        <f t="shared" si="16"/>
        <v>0.93288590604026844</v>
      </c>
      <c r="X38">
        <v>202009</v>
      </c>
      <c r="Y38">
        <v>66</v>
      </c>
      <c r="Z38">
        <v>1100</v>
      </c>
      <c r="AA38">
        <v>0</v>
      </c>
      <c r="AB38" s="4">
        <f t="shared" si="17"/>
        <v>0.94339622641509435</v>
      </c>
      <c r="AC38">
        <v>202008</v>
      </c>
      <c r="AD38">
        <v>53</v>
      </c>
      <c r="AE38">
        <v>828</v>
      </c>
      <c r="AF38">
        <v>0</v>
      </c>
      <c r="AG38" s="4">
        <f t="shared" si="18"/>
        <v>0.93984108967082858</v>
      </c>
      <c r="AH38">
        <v>202007</v>
      </c>
      <c r="AI38">
        <v>57</v>
      </c>
      <c r="AJ38">
        <v>821</v>
      </c>
      <c r="AK38">
        <v>0</v>
      </c>
      <c r="AL38" s="4">
        <f t="shared" si="19"/>
        <v>0.93507972665148065</v>
      </c>
      <c r="AM38">
        <v>202006</v>
      </c>
      <c r="AN38">
        <v>58</v>
      </c>
      <c r="AO38">
        <v>858</v>
      </c>
      <c r="AP38">
        <v>0</v>
      </c>
      <c r="AQ38" s="4">
        <f t="shared" si="20"/>
        <v>0.9366812227074236</v>
      </c>
      <c r="AR38">
        <v>202005</v>
      </c>
      <c r="AS38">
        <v>62</v>
      </c>
      <c r="AT38">
        <v>809</v>
      </c>
      <c r="AU38">
        <v>0</v>
      </c>
      <c r="AV38" s="4">
        <f t="shared" si="21"/>
        <v>0.92881745120551096</v>
      </c>
      <c r="AW38">
        <v>202004</v>
      </c>
      <c r="AX38">
        <v>75</v>
      </c>
      <c r="AY38">
        <v>986</v>
      </c>
      <c r="AZ38">
        <v>0</v>
      </c>
      <c r="BA38" s="4">
        <f t="shared" si="22"/>
        <v>0.92931196983977382</v>
      </c>
      <c r="BB38">
        <v>202003</v>
      </c>
      <c r="BC38">
        <v>78</v>
      </c>
      <c r="BD38">
        <v>1028</v>
      </c>
      <c r="BE38">
        <v>0</v>
      </c>
      <c r="BF38" s="4">
        <f t="shared" si="23"/>
        <v>0.92947558770343586</v>
      </c>
      <c r="BG38">
        <v>202002</v>
      </c>
      <c r="BH38">
        <v>68</v>
      </c>
      <c r="BI38">
        <v>831</v>
      </c>
      <c r="BJ38">
        <v>0</v>
      </c>
      <c r="BK38" s="4">
        <f t="shared" si="24"/>
        <v>0.92436040044493883</v>
      </c>
      <c r="BL38">
        <v>202001</v>
      </c>
      <c r="BM38">
        <v>102</v>
      </c>
      <c r="BN38">
        <v>1001</v>
      </c>
      <c r="BO38">
        <v>0</v>
      </c>
      <c r="BP38" s="4">
        <f t="shared" si="12"/>
        <v>0.90752493200362649</v>
      </c>
    </row>
    <row r="39" spans="1:68" x14ac:dyDescent="0.35">
      <c r="A39">
        <f>VLOOKUP(C:C,[1]EBAs!C:I,7,FALSE)</f>
        <v>5550</v>
      </c>
      <c r="B39" t="str">
        <f>VLOOKUP(C:C,[1]HA!A:E,3,FALSE)</f>
        <v>STM</v>
      </c>
      <c r="C39" t="s">
        <v>65</v>
      </c>
      <c r="D39">
        <v>105</v>
      </c>
      <c r="E39">
        <v>2733</v>
      </c>
      <c r="F39">
        <v>25</v>
      </c>
      <c r="G39">
        <v>2863</v>
      </c>
      <c r="H39" s="3">
        <f t="shared" si="13"/>
        <v>0.96332518337408313</v>
      </c>
      <c r="I39">
        <v>202012</v>
      </c>
      <c r="J39">
        <v>6</v>
      </c>
      <c r="K39">
        <v>350</v>
      </c>
      <c r="L39">
        <v>11</v>
      </c>
      <c r="M39" s="4">
        <f t="shared" si="14"/>
        <v>0.98365122615803813</v>
      </c>
      <c r="N39">
        <v>202011</v>
      </c>
      <c r="O39">
        <v>7</v>
      </c>
      <c r="P39">
        <v>267</v>
      </c>
      <c r="Q39">
        <v>9</v>
      </c>
      <c r="R39" s="4">
        <f t="shared" si="15"/>
        <v>0.97526501766784457</v>
      </c>
      <c r="S39">
        <v>202010</v>
      </c>
      <c r="T39">
        <v>6</v>
      </c>
      <c r="U39">
        <v>246</v>
      </c>
      <c r="V39">
        <v>5</v>
      </c>
      <c r="W39" s="4">
        <f t="shared" si="16"/>
        <v>0.97665369649805445</v>
      </c>
      <c r="X39">
        <v>202009</v>
      </c>
      <c r="Y39">
        <v>4</v>
      </c>
      <c r="Z39">
        <v>236</v>
      </c>
      <c r="AA39">
        <v>0</v>
      </c>
      <c r="AB39" s="4">
        <f t="shared" si="17"/>
        <v>0.98333333333333328</v>
      </c>
      <c r="AC39">
        <v>202008</v>
      </c>
      <c r="AD39">
        <v>3</v>
      </c>
      <c r="AE39">
        <v>165</v>
      </c>
      <c r="AF39">
        <v>0</v>
      </c>
      <c r="AG39" s="4">
        <f t="shared" si="18"/>
        <v>0.9821428571428571</v>
      </c>
      <c r="AH39">
        <v>202007</v>
      </c>
      <c r="AI39">
        <v>5</v>
      </c>
      <c r="AJ39">
        <v>161</v>
      </c>
      <c r="AK39">
        <v>0</v>
      </c>
      <c r="AL39" s="4">
        <f t="shared" si="19"/>
        <v>0.96987951807228912</v>
      </c>
      <c r="AM39">
        <v>202006</v>
      </c>
      <c r="AN39">
        <v>5</v>
      </c>
      <c r="AO39">
        <v>197</v>
      </c>
      <c r="AP39">
        <v>0</v>
      </c>
      <c r="AQ39" s="4">
        <f t="shared" si="20"/>
        <v>0.97524752475247523</v>
      </c>
      <c r="AR39">
        <v>202005</v>
      </c>
      <c r="AS39">
        <v>7</v>
      </c>
      <c r="AT39">
        <v>166</v>
      </c>
      <c r="AU39">
        <v>0</v>
      </c>
      <c r="AV39" s="4">
        <f t="shared" si="21"/>
        <v>0.95953757225433522</v>
      </c>
      <c r="AW39">
        <v>202004</v>
      </c>
      <c r="AX39">
        <v>8</v>
      </c>
      <c r="AY39">
        <v>220</v>
      </c>
      <c r="AZ39">
        <v>0</v>
      </c>
      <c r="BA39" s="4">
        <f t="shared" si="22"/>
        <v>0.96491228070175439</v>
      </c>
      <c r="BB39">
        <v>202003</v>
      </c>
      <c r="BC39">
        <v>18</v>
      </c>
      <c r="BD39">
        <v>228</v>
      </c>
      <c r="BE39">
        <v>0</v>
      </c>
      <c r="BF39" s="4">
        <f t="shared" si="23"/>
        <v>0.92682926829268297</v>
      </c>
      <c r="BG39">
        <v>202002</v>
      </c>
      <c r="BH39">
        <v>16</v>
      </c>
      <c r="BI39">
        <v>261</v>
      </c>
      <c r="BJ39">
        <v>0</v>
      </c>
      <c r="BK39" s="4">
        <f t="shared" si="24"/>
        <v>0.9422382671480144</v>
      </c>
      <c r="BL39">
        <v>202001</v>
      </c>
      <c r="BM39">
        <v>20</v>
      </c>
      <c r="BN39">
        <v>236</v>
      </c>
      <c r="BO39">
        <v>0</v>
      </c>
      <c r="BP39" s="4">
        <f t="shared" si="12"/>
        <v>0.921875</v>
      </c>
    </row>
    <row r="40" spans="1:68" x14ac:dyDescent="0.35">
      <c r="A40">
        <f>VLOOKUP(C:C,[1]EBAs!C:I,7,FALSE)</f>
        <v>2000</v>
      </c>
      <c r="B40" t="str">
        <f>VLOOKUP(C:C,[1]HA!A:E,3,FALSE)</f>
        <v>SM</v>
      </c>
      <c r="C40" t="s">
        <v>66</v>
      </c>
      <c r="D40">
        <v>19</v>
      </c>
      <c r="E40">
        <v>1708</v>
      </c>
      <c r="F40">
        <v>6</v>
      </c>
      <c r="G40">
        <v>1733</v>
      </c>
      <c r="H40" s="3">
        <f t="shared" si="13"/>
        <v>0.98903635314483551</v>
      </c>
      <c r="I40">
        <v>202012</v>
      </c>
      <c r="J40">
        <v>0</v>
      </c>
      <c r="K40">
        <v>209</v>
      </c>
      <c r="L40">
        <v>5</v>
      </c>
      <c r="M40" s="4">
        <f t="shared" si="14"/>
        <v>1</v>
      </c>
      <c r="N40">
        <v>202011</v>
      </c>
      <c r="O40">
        <v>2</v>
      </c>
      <c r="P40">
        <v>158</v>
      </c>
      <c r="Q40">
        <v>0</v>
      </c>
      <c r="R40" s="4">
        <f t="shared" si="15"/>
        <v>0.98750000000000004</v>
      </c>
      <c r="S40">
        <v>202010</v>
      </c>
      <c r="T40">
        <v>0</v>
      </c>
      <c r="U40">
        <v>162</v>
      </c>
      <c r="V40">
        <v>1</v>
      </c>
      <c r="W40" s="4">
        <f t="shared" si="16"/>
        <v>1</v>
      </c>
      <c r="X40">
        <v>202009</v>
      </c>
      <c r="Y40">
        <v>0</v>
      </c>
      <c r="Z40">
        <v>151</v>
      </c>
      <c r="AA40">
        <v>0</v>
      </c>
      <c r="AB40" s="4">
        <f t="shared" si="17"/>
        <v>1</v>
      </c>
      <c r="AC40">
        <v>202008</v>
      </c>
      <c r="AD40">
        <v>1</v>
      </c>
      <c r="AE40">
        <v>97</v>
      </c>
      <c r="AF40">
        <v>0</v>
      </c>
      <c r="AG40" s="4">
        <f t="shared" si="18"/>
        <v>0.98979591836734693</v>
      </c>
      <c r="AH40">
        <v>202007</v>
      </c>
      <c r="AI40">
        <v>1</v>
      </c>
      <c r="AJ40">
        <v>86</v>
      </c>
      <c r="AK40">
        <v>0</v>
      </c>
      <c r="AL40" s="4">
        <f t="shared" si="19"/>
        <v>0.9885057471264368</v>
      </c>
      <c r="AM40">
        <v>202006</v>
      </c>
      <c r="AN40">
        <v>0</v>
      </c>
      <c r="AO40">
        <v>112</v>
      </c>
      <c r="AP40">
        <v>0</v>
      </c>
      <c r="AQ40" s="4">
        <f t="shared" si="20"/>
        <v>1</v>
      </c>
      <c r="AR40">
        <v>202005</v>
      </c>
      <c r="AS40">
        <v>1</v>
      </c>
      <c r="AT40">
        <v>88</v>
      </c>
      <c r="AU40">
        <v>0</v>
      </c>
      <c r="AV40" s="4">
        <f t="shared" si="21"/>
        <v>0.9887640449438202</v>
      </c>
      <c r="AW40">
        <v>202004</v>
      </c>
      <c r="AX40">
        <v>4</v>
      </c>
      <c r="AY40">
        <v>105</v>
      </c>
      <c r="AZ40">
        <v>0</v>
      </c>
      <c r="BA40" s="4">
        <f t="shared" si="22"/>
        <v>0.96330275229357798</v>
      </c>
      <c r="BB40">
        <v>202003</v>
      </c>
      <c r="BC40">
        <v>2</v>
      </c>
      <c r="BD40">
        <v>183</v>
      </c>
      <c r="BE40">
        <v>0</v>
      </c>
      <c r="BF40" s="4">
        <f t="shared" si="23"/>
        <v>0.98918918918918919</v>
      </c>
      <c r="BG40">
        <v>202002</v>
      </c>
      <c r="BH40">
        <v>3</v>
      </c>
      <c r="BI40">
        <v>202</v>
      </c>
      <c r="BJ40">
        <v>0</v>
      </c>
      <c r="BK40" s="4">
        <f t="shared" si="24"/>
        <v>0.98536585365853657</v>
      </c>
      <c r="BL40">
        <v>202001</v>
      </c>
      <c r="BM40">
        <v>5</v>
      </c>
      <c r="BN40">
        <v>155</v>
      </c>
      <c r="BO40">
        <v>0</v>
      </c>
      <c r="BP40" s="4">
        <f t="shared" si="12"/>
        <v>0.96875</v>
      </c>
    </row>
    <row r="41" spans="1:68" x14ac:dyDescent="0.35">
      <c r="A41">
        <f>VLOOKUP(C:C,[1]EBAs!C:I,7,FALSE)</f>
        <v>5620</v>
      </c>
      <c r="B41" t="str">
        <f>VLOOKUP(C:C,[1]HA!A:E,3,FALSE)</f>
        <v>STM</v>
      </c>
      <c r="C41" t="s">
        <v>67</v>
      </c>
      <c r="D41">
        <v>10</v>
      </c>
      <c r="E41">
        <v>1739</v>
      </c>
      <c r="F41">
        <v>0</v>
      </c>
      <c r="G41">
        <v>1749</v>
      </c>
      <c r="H41" s="3">
        <f t="shared" si="13"/>
        <v>0.9942824471126358</v>
      </c>
      <c r="I41">
        <v>202012</v>
      </c>
      <c r="J41">
        <v>2</v>
      </c>
      <c r="K41">
        <v>182</v>
      </c>
      <c r="L41">
        <v>0</v>
      </c>
      <c r="M41" s="4">
        <f t="shared" si="14"/>
        <v>0.98913043478260865</v>
      </c>
      <c r="N41">
        <v>202011</v>
      </c>
      <c r="O41">
        <v>1</v>
      </c>
      <c r="P41">
        <v>139</v>
      </c>
      <c r="Q41">
        <v>0</v>
      </c>
      <c r="R41" s="4">
        <f t="shared" si="15"/>
        <v>0.99285714285714288</v>
      </c>
      <c r="S41">
        <v>202010</v>
      </c>
      <c r="T41">
        <v>0</v>
      </c>
      <c r="U41">
        <v>183</v>
      </c>
      <c r="V41">
        <v>0</v>
      </c>
      <c r="W41" s="4">
        <f t="shared" si="16"/>
        <v>1</v>
      </c>
      <c r="X41">
        <v>202009</v>
      </c>
      <c r="Y41">
        <v>0</v>
      </c>
      <c r="Z41">
        <v>139</v>
      </c>
      <c r="AA41">
        <v>0</v>
      </c>
      <c r="AB41" s="4">
        <f t="shared" si="17"/>
        <v>1</v>
      </c>
      <c r="AC41">
        <v>202008</v>
      </c>
      <c r="AD41">
        <v>0</v>
      </c>
      <c r="AE41">
        <v>115</v>
      </c>
      <c r="AF41">
        <v>0</v>
      </c>
      <c r="AG41" s="4">
        <f t="shared" si="18"/>
        <v>1</v>
      </c>
      <c r="AH41">
        <v>202007</v>
      </c>
      <c r="AI41">
        <v>0</v>
      </c>
      <c r="AJ41">
        <v>127</v>
      </c>
      <c r="AK41">
        <v>0</v>
      </c>
      <c r="AL41" s="4">
        <f t="shared" si="19"/>
        <v>1</v>
      </c>
      <c r="AM41">
        <v>202006</v>
      </c>
      <c r="AN41">
        <v>1</v>
      </c>
      <c r="AO41">
        <v>122</v>
      </c>
      <c r="AP41">
        <v>0</v>
      </c>
      <c r="AQ41" s="4">
        <f t="shared" si="20"/>
        <v>0.99186991869918695</v>
      </c>
      <c r="AR41">
        <v>202005</v>
      </c>
      <c r="AS41">
        <v>0</v>
      </c>
      <c r="AT41">
        <v>131</v>
      </c>
      <c r="AU41">
        <v>0</v>
      </c>
      <c r="AV41" s="4">
        <f t="shared" si="21"/>
        <v>1</v>
      </c>
      <c r="AW41">
        <v>202004</v>
      </c>
      <c r="AX41">
        <v>2</v>
      </c>
      <c r="AY41">
        <v>106</v>
      </c>
      <c r="AZ41">
        <v>0</v>
      </c>
      <c r="BA41" s="4">
        <f t="shared" si="22"/>
        <v>0.98148148148148151</v>
      </c>
      <c r="BB41">
        <v>202003</v>
      </c>
      <c r="BC41">
        <v>1</v>
      </c>
      <c r="BD41">
        <v>131</v>
      </c>
      <c r="BE41">
        <v>0</v>
      </c>
      <c r="BF41" s="4">
        <f t="shared" si="23"/>
        <v>0.99242424242424243</v>
      </c>
      <c r="BG41">
        <v>202002</v>
      </c>
      <c r="BH41">
        <v>2</v>
      </c>
      <c r="BI41">
        <v>200</v>
      </c>
      <c r="BJ41">
        <v>0</v>
      </c>
      <c r="BK41" s="4">
        <f t="shared" si="24"/>
        <v>0.99009900990099009</v>
      </c>
      <c r="BL41">
        <v>202001</v>
      </c>
      <c r="BM41">
        <v>1</v>
      </c>
      <c r="BN41">
        <v>164</v>
      </c>
      <c r="BO41">
        <v>0</v>
      </c>
      <c r="BP41" s="4">
        <f t="shared" si="12"/>
        <v>0.9939393939393939</v>
      </c>
    </row>
    <row r="42" spans="1:68" x14ac:dyDescent="0.35">
      <c r="A42">
        <f>VLOOKUP(C:C,[1]EBAs!C:I,7,FALSE)</f>
        <v>5500</v>
      </c>
      <c r="B42" t="str">
        <f>VLOOKUP(C:C,[1]HA!A:E,3,FALSE)</f>
        <v>STM</v>
      </c>
      <c r="C42" t="s">
        <v>68</v>
      </c>
      <c r="D42">
        <v>33</v>
      </c>
      <c r="E42">
        <v>3408</v>
      </c>
      <c r="F42">
        <v>4</v>
      </c>
      <c r="G42">
        <v>3445</v>
      </c>
      <c r="H42" s="3">
        <f t="shared" si="13"/>
        <v>0.99042089985486215</v>
      </c>
      <c r="I42">
        <v>202012</v>
      </c>
      <c r="J42">
        <v>1</v>
      </c>
      <c r="K42">
        <v>346</v>
      </c>
      <c r="L42">
        <v>1</v>
      </c>
      <c r="M42" s="4">
        <f t="shared" si="14"/>
        <v>0.99712643678160917</v>
      </c>
      <c r="N42">
        <v>202011</v>
      </c>
      <c r="O42">
        <v>2</v>
      </c>
      <c r="P42">
        <v>228</v>
      </c>
      <c r="Q42">
        <v>3</v>
      </c>
      <c r="R42" s="4">
        <f t="shared" si="15"/>
        <v>0.99141630901287559</v>
      </c>
      <c r="S42">
        <v>202010</v>
      </c>
      <c r="T42">
        <v>0</v>
      </c>
      <c r="U42">
        <v>229</v>
      </c>
      <c r="V42">
        <v>0</v>
      </c>
      <c r="W42" s="4">
        <f t="shared" si="16"/>
        <v>1</v>
      </c>
      <c r="X42">
        <v>202009</v>
      </c>
      <c r="Y42">
        <v>0</v>
      </c>
      <c r="Z42">
        <v>253</v>
      </c>
      <c r="AA42">
        <v>0</v>
      </c>
      <c r="AB42" s="4">
        <f t="shared" si="17"/>
        <v>1</v>
      </c>
      <c r="AC42">
        <v>202008</v>
      </c>
      <c r="AD42">
        <v>4</v>
      </c>
      <c r="AE42">
        <v>180</v>
      </c>
      <c r="AF42">
        <v>0</v>
      </c>
      <c r="AG42" s="4">
        <f t="shared" si="18"/>
        <v>0.97826086956521741</v>
      </c>
      <c r="AH42">
        <v>202007</v>
      </c>
      <c r="AI42">
        <v>0</v>
      </c>
      <c r="AJ42">
        <v>112</v>
      </c>
      <c r="AK42">
        <v>0</v>
      </c>
      <c r="AL42" s="4">
        <f t="shared" si="19"/>
        <v>1</v>
      </c>
      <c r="AM42">
        <v>202006</v>
      </c>
      <c r="AN42">
        <v>8</v>
      </c>
      <c r="AO42">
        <v>188</v>
      </c>
      <c r="AP42">
        <v>0</v>
      </c>
      <c r="AQ42" s="4">
        <f t="shared" si="20"/>
        <v>0.95918367346938771</v>
      </c>
      <c r="AR42">
        <v>202005</v>
      </c>
      <c r="AS42">
        <v>3</v>
      </c>
      <c r="AT42">
        <v>157</v>
      </c>
      <c r="AU42">
        <v>0</v>
      </c>
      <c r="AV42" s="4">
        <f t="shared" si="21"/>
        <v>0.98124999999999996</v>
      </c>
      <c r="AW42">
        <v>202004</v>
      </c>
      <c r="AX42">
        <v>3</v>
      </c>
      <c r="AY42">
        <v>200</v>
      </c>
      <c r="AZ42">
        <v>0</v>
      </c>
      <c r="BA42" s="4">
        <f t="shared" si="22"/>
        <v>0.98522167487684731</v>
      </c>
      <c r="BB42">
        <v>202003</v>
      </c>
      <c r="BC42">
        <v>5</v>
      </c>
      <c r="BD42">
        <v>464</v>
      </c>
      <c r="BE42">
        <v>0</v>
      </c>
      <c r="BF42" s="4">
        <f t="shared" si="23"/>
        <v>0.98933901918976541</v>
      </c>
      <c r="BG42">
        <v>202002</v>
      </c>
      <c r="BH42">
        <v>6</v>
      </c>
      <c r="BI42">
        <v>532</v>
      </c>
      <c r="BJ42">
        <v>0</v>
      </c>
      <c r="BK42" s="4">
        <f t="shared" si="24"/>
        <v>0.98884758364312264</v>
      </c>
      <c r="BL42">
        <v>202001</v>
      </c>
      <c r="BM42">
        <v>1</v>
      </c>
      <c r="BN42">
        <v>519</v>
      </c>
      <c r="BO42">
        <v>0</v>
      </c>
      <c r="BP42" s="4">
        <f t="shared" si="12"/>
        <v>0.99807692307692308</v>
      </c>
    </row>
    <row r="43" spans="1:68" x14ac:dyDescent="0.35">
      <c r="A43">
        <f>VLOOKUP(C:C,[1]EBAs!C:I,7,FALSE)</f>
        <v>5630</v>
      </c>
      <c r="B43" t="str">
        <f>VLOOKUP(C:C,[1]HA!A:E,3,FALSE)</f>
        <v>STM</v>
      </c>
      <c r="C43" t="s">
        <v>69</v>
      </c>
      <c r="D43">
        <v>7</v>
      </c>
      <c r="E43">
        <v>377</v>
      </c>
      <c r="F43">
        <v>0</v>
      </c>
      <c r="G43">
        <v>384</v>
      </c>
      <c r="H43" s="3">
        <f t="shared" si="13"/>
        <v>0.98177083333333337</v>
      </c>
      <c r="I43">
        <v>202012</v>
      </c>
      <c r="J43">
        <v>0</v>
      </c>
      <c r="K43">
        <v>50</v>
      </c>
      <c r="L43">
        <v>0</v>
      </c>
      <c r="M43" s="4">
        <f t="shared" si="14"/>
        <v>1</v>
      </c>
      <c r="N43">
        <v>202011</v>
      </c>
      <c r="O43">
        <v>1</v>
      </c>
      <c r="P43">
        <v>29</v>
      </c>
      <c r="Q43">
        <v>0</v>
      </c>
      <c r="R43" s="4">
        <f t="shared" si="15"/>
        <v>0.96666666666666667</v>
      </c>
      <c r="S43">
        <v>202010</v>
      </c>
      <c r="T43">
        <v>1</v>
      </c>
      <c r="U43">
        <v>34</v>
      </c>
      <c r="V43">
        <v>0</v>
      </c>
      <c r="W43" s="4">
        <f t="shared" si="16"/>
        <v>0.97142857142857142</v>
      </c>
      <c r="X43">
        <v>202009</v>
      </c>
      <c r="Y43">
        <v>0</v>
      </c>
      <c r="Z43">
        <v>29</v>
      </c>
      <c r="AA43">
        <v>0</v>
      </c>
      <c r="AB43" s="4">
        <f t="shared" si="17"/>
        <v>1</v>
      </c>
      <c r="AC43">
        <v>202008</v>
      </c>
      <c r="AD43">
        <v>2</v>
      </c>
      <c r="AE43">
        <v>18</v>
      </c>
      <c r="AF43">
        <v>0</v>
      </c>
      <c r="AG43" s="4">
        <f t="shared" si="18"/>
        <v>0.9</v>
      </c>
      <c r="AH43">
        <v>202007</v>
      </c>
      <c r="AI43">
        <v>0</v>
      </c>
      <c r="AJ43">
        <v>23</v>
      </c>
      <c r="AK43">
        <v>0</v>
      </c>
      <c r="AL43" s="4">
        <f t="shared" si="19"/>
        <v>1</v>
      </c>
      <c r="AM43">
        <v>202006</v>
      </c>
      <c r="AN43">
        <v>1</v>
      </c>
      <c r="AO43">
        <v>26</v>
      </c>
      <c r="AP43">
        <v>0</v>
      </c>
      <c r="AQ43" s="4">
        <f t="shared" si="20"/>
        <v>0.96296296296296291</v>
      </c>
      <c r="AR43">
        <v>202005</v>
      </c>
      <c r="AS43">
        <v>2</v>
      </c>
      <c r="AT43">
        <v>25</v>
      </c>
      <c r="AU43">
        <v>0</v>
      </c>
      <c r="AV43" s="4">
        <f t="shared" si="21"/>
        <v>0.92592592592592593</v>
      </c>
      <c r="AW43">
        <v>202004</v>
      </c>
      <c r="AX43">
        <v>0</v>
      </c>
      <c r="AY43">
        <v>31</v>
      </c>
      <c r="AZ43">
        <v>0</v>
      </c>
      <c r="BA43" s="4">
        <f t="shared" si="22"/>
        <v>1</v>
      </c>
      <c r="BB43">
        <v>202003</v>
      </c>
      <c r="BC43">
        <v>0</v>
      </c>
      <c r="BD43">
        <v>28</v>
      </c>
      <c r="BE43">
        <v>0</v>
      </c>
      <c r="BF43" s="4">
        <f t="shared" si="23"/>
        <v>1</v>
      </c>
      <c r="BG43">
        <v>202002</v>
      </c>
      <c r="BH43">
        <v>0</v>
      </c>
      <c r="BI43">
        <v>35</v>
      </c>
      <c r="BJ43">
        <v>0</v>
      </c>
      <c r="BK43" s="4">
        <f t="shared" si="24"/>
        <v>1</v>
      </c>
      <c r="BL43">
        <v>202001</v>
      </c>
      <c r="BM43">
        <v>0</v>
      </c>
      <c r="BN43">
        <v>49</v>
      </c>
      <c r="BO43">
        <v>0</v>
      </c>
      <c r="BP43" s="4">
        <f t="shared" si="12"/>
        <v>1</v>
      </c>
    </row>
    <row r="44" spans="1:68" x14ac:dyDescent="0.35">
      <c r="A44">
        <f>VLOOKUP(C:C,[1]EBAs!C:I,7,FALSE)</f>
        <v>2170</v>
      </c>
      <c r="B44" t="str">
        <f>VLOOKUP(C:C,[1]HA!A:E,3,FALSE)</f>
        <v>SM</v>
      </c>
      <c r="C44" t="s">
        <v>70</v>
      </c>
      <c r="D44">
        <v>1</v>
      </c>
      <c r="E44">
        <v>2658</v>
      </c>
      <c r="F44">
        <v>0</v>
      </c>
      <c r="G44">
        <v>2659</v>
      </c>
      <c r="H44" s="3">
        <f t="shared" si="13"/>
        <v>0.99962391876645351</v>
      </c>
      <c r="I44">
        <v>202012</v>
      </c>
      <c r="J44">
        <v>0</v>
      </c>
      <c r="K44">
        <v>266</v>
      </c>
      <c r="L44">
        <v>0</v>
      </c>
      <c r="M44" s="4">
        <f t="shared" si="14"/>
        <v>1</v>
      </c>
      <c r="N44">
        <v>202011</v>
      </c>
      <c r="O44">
        <v>0</v>
      </c>
      <c r="P44">
        <v>231</v>
      </c>
      <c r="Q44">
        <v>0</v>
      </c>
      <c r="R44" s="4">
        <f t="shared" si="15"/>
        <v>1</v>
      </c>
      <c r="S44">
        <v>202010</v>
      </c>
      <c r="T44">
        <v>0</v>
      </c>
      <c r="U44">
        <v>269</v>
      </c>
      <c r="V44">
        <v>0</v>
      </c>
      <c r="W44" s="4">
        <f t="shared" si="16"/>
        <v>1</v>
      </c>
      <c r="X44">
        <v>202009</v>
      </c>
      <c r="Y44">
        <v>0</v>
      </c>
      <c r="Z44">
        <v>235</v>
      </c>
      <c r="AA44">
        <v>0</v>
      </c>
      <c r="AB44" s="4">
        <f t="shared" si="17"/>
        <v>1</v>
      </c>
      <c r="AC44">
        <v>202008</v>
      </c>
      <c r="AD44">
        <v>0</v>
      </c>
      <c r="AE44">
        <v>179</v>
      </c>
      <c r="AF44">
        <v>0</v>
      </c>
      <c r="AG44" s="4">
        <f t="shared" si="18"/>
        <v>1</v>
      </c>
      <c r="AH44">
        <v>202007</v>
      </c>
      <c r="AI44">
        <v>1</v>
      </c>
      <c r="AJ44">
        <v>182</v>
      </c>
      <c r="AK44">
        <v>0</v>
      </c>
      <c r="AL44" s="4">
        <f t="shared" si="19"/>
        <v>0.99453551912568305</v>
      </c>
      <c r="AM44">
        <v>202006</v>
      </c>
      <c r="AN44">
        <v>0</v>
      </c>
      <c r="AO44">
        <v>187</v>
      </c>
      <c r="AP44">
        <v>0</v>
      </c>
      <c r="AQ44" s="4">
        <f t="shared" si="20"/>
        <v>1</v>
      </c>
      <c r="AR44">
        <v>202005</v>
      </c>
      <c r="AS44">
        <v>0</v>
      </c>
      <c r="AT44">
        <v>203</v>
      </c>
      <c r="AU44">
        <v>0</v>
      </c>
      <c r="AV44" s="4">
        <f t="shared" si="21"/>
        <v>1</v>
      </c>
      <c r="AW44">
        <v>202004</v>
      </c>
      <c r="AX44">
        <v>0</v>
      </c>
      <c r="AY44">
        <v>208</v>
      </c>
      <c r="AZ44">
        <v>0</v>
      </c>
      <c r="BA44" s="4">
        <f t="shared" si="22"/>
        <v>1</v>
      </c>
      <c r="BB44">
        <v>202003</v>
      </c>
      <c r="BC44">
        <v>0</v>
      </c>
      <c r="BD44">
        <v>237</v>
      </c>
      <c r="BE44">
        <v>0</v>
      </c>
      <c r="BF44" s="4">
        <f t="shared" si="23"/>
        <v>1</v>
      </c>
      <c r="BG44">
        <v>202002</v>
      </c>
      <c r="BH44">
        <v>0</v>
      </c>
      <c r="BI44">
        <v>212</v>
      </c>
      <c r="BJ44">
        <v>0</v>
      </c>
      <c r="BK44" s="4">
        <f t="shared" si="24"/>
        <v>1</v>
      </c>
      <c r="BL44">
        <v>202001</v>
      </c>
      <c r="BM44">
        <v>0</v>
      </c>
      <c r="BN44">
        <v>249</v>
      </c>
      <c r="BO44">
        <v>0</v>
      </c>
      <c r="BP44" s="4">
        <f t="shared" si="12"/>
        <v>1</v>
      </c>
    </row>
    <row r="45" spans="1:68" x14ac:dyDescent="0.35">
      <c r="A45">
        <f>VLOOKUP(C:C,[1]EBAs!C:I,7,FALSE)</f>
        <v>6050</v>
      </c>
      <c r="B45" t="str">
        <f>VLOOKUP(C:C,[1]HA!A:E,3,FALSE)</f>
        <v>OKM</v>
      </c>
      <c r="C45" t="s">
        <v>71</v>
      </c>
      <c r="D45">
        <v>51</v>
      </c>
      <c r="E45">
        <v>12228</v>
      </c>
      <c r="F45">
        <v>2</v>
      </c>
      <c r="G45">
        <v>12281</v>
      </c>
      <c r="H45" s="3">
        <f t="shared" si="13"/>
        <v>0.9958472437097956</v>
      </c>
      <c r="I45">
        <v>202012</v>
      </c>
      <c r="J45">
        <v>3</v>
      </c>
      <c r="K45">
        <v>691</v>
      </c>
      <c r="L45">
        <v>2</v>
      </c>
      <c r="M45" s="4">
        <f t="shared" si="14"/>
        <v>0.99568965517241381</v>
      </c>
      <c r="N45">
        <v>202011</v>
      </c>
      <c r="O45">
        <v>5</v>
      </c>
      <c r="P45">
        <v>314</v>
      </c>
      <c r="Q45">
        <v>0</v>
      </c>
      <c r="R45" s="4">
        <f t="shared" si="15"/>
        <v>0.98432601880877746</v>
      </c>
      <c r="S45">
        <v>202010</v>
      </c>
      <c r="T45">
        <v>3</v>
      </c>
      <c r="U45">
        <v>253</v>
      </c>
      <c r="V45">
        <v>0</v>
      </c>
      <c r="W45" s="4">
        <f t="shared" si="16"/>
        <v>0.98828125</v>
      </c>
      <c r="X45">
        <v>202009</v>
      </c>
      <c r="Y45">
        <v>4</v>
      </c>
      <c r="Z45">
        <v>3170</v>
      </c>
      <c r="AA45">
        <v>0</v>
      </c>
      <c r="AB45" s="4">
        <f t="shared" si="17"/>
        <v>0.99873976055450531</v>
      </c>
      <c r="AC45">
        <v>202008</v>
      </c>
      <c r="AD45">
        <v>8</v>
      </c>
      <c r="AE45">
        <v>98</v>
      </c>
      <c r="AF45">
        <v>0</v>
      </c>
      <c r="AG45" s="4">
        <f t="shared" si="18"/>
        <v>0.92452830188679247</v>
      </c>
      <c r="AH45">
        <v>202007</v>
      </c>
      <c r="AI45">
        <v>5</v>
      </c>
      <c r="AJ45">
        <v>71</v>
      </c>
      <c r="AK45">
        <v>0</v>
      </c>
      <c r="AL45" s="4">
        <f t="shared" si="19"/>
        <v>0.93421052631578949</v>
      </c>
      <c r="AM45">
        <v>202006</v>
      </c>
      <c r="AN45">
        <v>3</v>
      </c>
      <c r="AO45">
        <v>896</v>
      </c>
      <c r="AP45">
        <v>0</v>
      </c>
      <c r="AQ45" s="4">
        <f t="shared" si="20"/>
        <v>0.99666295884315903</v>
      </c>
      <c r="AR45">
        <v>202005</v>
      </c>
      <c r="AS45">
        <v>3</v>
      </c>
      <c r="AT45">
        <v>2315</v>
      </c>
      <c r="AU45">
        <v>0</v>
      </c>
      <c r="AV45" s="4">
        <f t="shared" si="21"/>
        <v>0.9987057808455565</v>
      </c>
      <c r="AW45">
        <v>202004</v>
      </c>
      <c r="AX45">
        <v>5</v>
      </c>
      <c r="AY45">
        <v>124</v>
      </c>
      <c r="AZ45">
        <v>0</v>
      </c>
      <c r="BA45" s="4">
        <f t="shared" si="22"/>
        <v>0.96124031007751942</v>
      </c>
      <c r="BB45">
        <v>202003</v>
      </c>
      <c r="BC45">
        <v>5</v>
      </c>
      <c r="BD45">
        <v>263</v>
      </c>
      <c r="BE45">
        <v>0</v>
      </c>
      <c r="BF45" s="4">
        <f t="shared" si="23"/>
        <v>0.98134328358208955</v>
      </c>
      <c r="BG45">
        <v>202002</v>
      </c>
      <c r="BH45">
        <v>2</v>
      </c>
      <c r="BI45">
        <v>394</v>
      </c>
      <c r="BJ45">
        <v>0</v>
      </c>
      <c r="BK45" s="4">
        <f t="shared" si="24"/>
        <v>0.99494949494949492</v>
      </c>
      <c r="BL45">
        <v>202001</v>
      </c>
      <c r="BM45">
        <v>5</v>
      </c>
      <c r="BN45">
        <v>3639</v>
      </c>
      <c r="BO45">
        <v>0</v>
      </c>
      <c r="BP45" s="4">
        <f t="shared" si="12"/>
        <v>0.9986278814489572</v>
      </c>
    </row>
    <row r="46" spans="1:68" x14ac:dyDescent="0.35">
      <c r="A46">
        <f>VLOOKUP(C:C,[1]EBAs!C:I,7,FALSE)</f>
        <v>7020</v>
      </c>
      <c r="B46" t="str">
        <f>VLOOKUP(C:C,[1]HA!A:E,3,FALSE)</f>
        <v>YM</v>
      </c>
      <c r="C46" t="s">
        <v>72</v>
      </c>
      <c r="D46">
        <v>125</v>
      </c>
      <c r="E46">
        <v>4246</v>
      </c>
      <c r="F46">
        <v>35</v>
      </c>
      <c r="G46">
        <v>4406</v>
      </c>
      <c r="H46" s="3">
        <f t="shared" si="13"/>
        <v>0.97162959600544707</v>
      </c>
      <c r="I46">
        <v>202012</v>
      </c>
      <c r="J46">
        <v>6</v>
      </c>
      <c r="K46">
        <v>505</v>
      </c>
      <c r="L46">
        <v>11</v>
      </c>
      <c r="M46" s="4">
        <f t="shared" si="14"/>
        <v>0.9885057471264368</v>
      </c>
      <c r="N46">
        <v>202011</v>
      </c>
      <c r="O46">
        <v>6</v>
      </c>
      <c r="P46">
        <v>404</v>
      </c>
      <c r="Q46">
        <v>20</v>
      </c>
      <c r="R46" s="4">
        <f t="shared" si="15"/>
        <v>0.98604651162790702</v>
      </c>
      <c r="S46">
        <v>202010</v>
      </c>
      <c r="T46">
        <v>5</v>
      </c>
      <c r="U46">
        <v>385</v>
      </c>
      <c r="V46">
        <v>4</v>
      </c>
      <c r="W46" s="4">
        <f t="shared" si="16"/>
        <v>0.98730964467005078</v>
      </c>
      <c r="X46">
        <v>202009</v>
      </c>
      <c r="Y46">
        <v>10</v>
      </c>
      <c r="Z46">
        <v>360</v>
      </c>
      <c r="AA46">
        <v>0</v>
      </c>
      <c r="AB46" s="4">
        <f t="shared" si="17"/>
        <v>0.97297297297297303</v>
      </c>
      <c r="AC46">
        <v>202008</v>
      </c>
      <c r="AD46">
        <v>7</v>
      </c>
      <c r="AE46">
        <v>262</v>
      </c>
      <c r="AF46">
        <v>0</v>
      </c>
      <c r="AG46" s="4">
        <f t="shared" si="18"/>
        <v>0.97397769516728627</v>
      </c>
      <c r="AH46">
        <v>202007</v>
      </c>
      <c r="AI46">
        <v>6</v>
      </c>
      <c r="AJ46">
        <v>277</v>
      </c>
      <c r="AK46">
        <v>0</v>
      </c>
      <c r="AL46" s="4">
        <f t="shared" si="19"/>
        <v>0.97879858657243812</v>
      </c>
      <c r="AM46">
        <v>202006</v>
      </c>
      <c r="AN46">
        <v>15</v>
      </c>
      <c r="AO46">
        <v>364</v>
      </c>
      <c r="AP46">
        <v>0</v>
      </c>
      <c r="AQ46" s="4">
        <f t="shared" si="20"/>
        <v>0.9604221635883905</v>
      </c>
      <c r="AR46">
        <v>202005</v>
      </c>
      <c r="AS46">
        <v>6</v>
      </c>
      <c r="AT46">
        <v>305</v>
      </c>
      <c r="AU46">
        <v>0</v>
      </c>
      <c r="AV46" s="4">
        <f t="shared" si="21"/>
        <v>0.98070739549839225</v>
      </c>
      <c r="AW46">
        <v>202004</v>
      </c>
      <c r="AX46">
        <v>19</v>
      </c>
      <c r="AY46">
        <v>294</v>
      </c>
      <c r="AZ46">
        <v>0</v>
      </c>
      <c r="BA46" s="4">
        <f t="shared" si="22"/>
        <v>0.93929712460063897</v>
      </c>
      <c r="BB46">
        <v>202003</v>
      </c>
      <c r="BC46">
        <v>15</v>
      </c>
      <c r="BD46">
        <v>388</v>
      </c>
      <c r="BE46">
        <v>0</v>
      </c>
      <c r="BF46" s="4">
        <f t="shared" si="23"/>
        <v>0.96277915632754341</v>
      </c>
      <c r="BG46">
        <v>202002</v>
      </c>
      <c r="BH46">
        <v>18</v>
      </c>
      <c r="BI46">
        <v>359</v>
      </c>
      <c r="BJ46">
        <v>0</v>
      </c>
      <c r="BK46" s="4">
        <f t="shared" si="24"/>
        <v>0.95225464190981435</v>
      </c>
      <c r="BL46">
        <v>202001</v>
      </c>
      <c r="BM46">
        <v>12</v>
      </c>
      <c r="BN46">
        <v>343</v>
      </c>
      <c r="BO46">
        <v>0</v>
      </c>
      <c r="BP46" s="4">
        <f t="shared" si="12"/>
        <v>0.96619718309859159</v>
      </c>
    </row>
    <row r="47" spans="1:68" x14ac:dyDescent="0.35">
      <c r="A47">
        <f>VLOOKUP(C:C,[1]EBAs!C:I,7,FALSE)</f>
        <v>6070</v>
      </c>
      <c r="B47" t="str">
        <f>VLOOKUP(C:C,[1]HA!A:E,3,FALSE)</f>
        <v>OKM</v>
      </c>
      <c r="C47" t="s">
        <v>73</v>
      </c>
      <c r="D47">
        <v>213</v>
      </c>
      <c r="E47">
        <v>4787</v>
      </c>
      <c r="F47">
        <v>10</v>
      </c>
      <c r="G47">
        <v>5010</v>
      </c>
      <c r="H47" s="3">
        <f t="shared" si="13"/>
        <v>0.95748502994011975</v>
      </c>
      <c r="I47">
        <v>202012</v>
      </c>
      <c r="J47">
        <v>3</v>
      </c>
      <c r="K47">
        <v>508</v>
      </c>
      <c r="L47">
        <v>7</v>
      </c>
      <c r="M47" s="4">
        <f t="shared" si="14"/>
        <v>0.99420849420849422</v>
      </c>
      <c r="N47">
        <v>202011</v>
      </c>
      <c r="O47">
        <v>10</v>
      </c>
      <c r="P47">
        <v>381</v>
      </c>
      <c r="Q47">
        <v>3</v>
      </c>
      <c r="R47" s="4">
        <f t="shared" si="15"/>
        <v>0.97461928934010156</v>
      </c>
      <c r="S47">
        <v>202010</v>
      </c>
      <c r="T47">
        <v>9</v>
      </c>
      <c r="U47">
        <v>427</v>
      </c>
      <c r="V47">
        <v>0</v>
      </c>
      <c r="W47" s="4">
        <f t="shared" si="16"/>
        <v>0.97935779816513757</v>
      </c>
      <c r="X47">
        <v>202009</v>
      </c>
      <c r="Y47">
        <v>11</v>
      </c>
      <c r="Z47">
        <v>416</v>
      </c>
      <c r="AA47">
        <v>0</v>
      </c>
      <c r="AB47" s="4">
        <f t="shared" si="17"/>
        <v>0.97423887587822011</v>
      </c>
      <c r="AC47">
        <v>202008</v>
      </c>
      <c r="AD47">
        <v>12</v>
      </c>
      <c r="AE47">
        <v>300</v>
      </c>
      <c r="AF47">
        <v>0</v>
      </c>
      <c r="AG47" s="4">
        <f t="shared" si="18"/>
        <v>0.96153846153846156</v>
      </c>
      <c r="AH47">
        <v>202007</v>
      </c>
      <c r="AI47">
        <v>10</v>
      </c>
      <c r="AJ47">
        <v>409</v>
      </c>
      <c r="AK47">
        <v>0</v>
      </c>
      <c r="AL47" s="4">
        <f t="shared" si="19"/>
        <v>0.9761336515513126</v>
      </c>
      <c r="AM47">
        <v>202006</v>
      </c>
      <c r="AN47">
        <v>32</v>
      </c>
      <c r="AO47">
        <v>430</v>
      </c>
      <c r="AP47">
        <v>0</v>
      </c>
      <c r="AQ47" s="4">
        <f t="shared" si="20"/>
        <v>0.93073593073593075</v>
      </c>
      <c r="AR47">
        <v>202005</v>
      </c>
      <c r="AS47">
        <v>21</v>
      </c>
      <c r="AT47">
        <v>365</v>
      </c>
      <c r="AU47">
        <v>0</v>
      </c>
      <c r="AV47" s="4">
        <f t="shared" si="21"/>
        <v>0.94559585492227982</v>
      </c>
      <c r="AW47">
        <v>202004</v>
      </c>
      <c r="AX47">
        <v>48</v>
      </c>
      <c r="AY47">
        <v>407</v>
      </c>
      <c r="AZ47">
        <v>0</v>
      </c>
      <c r="BA47" s="4">
        <f t="shared" si="22"/>
        <v>0.89450549450549455</v>
      </c>
      <c r="BB47">
        <v>202003</v>
      </c>
      <c r="BC47">
        <v>13</v>
      </c>
      <c r="BD47">
        <v>382</v>
      </c>
      <c r="BE47">
        <v>0</v>
      </c>
      <c r="BF47" s="4">
        <f t="shared" si="23"/>
        <v>0.96708860759493676</v>
      </c>
      <c r="BG47">
        <v>202002</v>
      </c>
      <c r="BH47">
        <v>25</v>
      </c>
      <c r="BI47">
        <v>351</v>
      </c>
      <c r="BJ47">
        <v>0</v>
      </c>
      <c r="BK47" s="4">
        <f t="shared" si="24"/>
        <v>0.93351063829787229</v>
      </c>
      <c r="BL47">
        <v>202001</v>
      </c>
      <c r="BM47">
        <v>19</v>
      </c>
      <c r="BN47">
        <v>411</v>
      </c>
      <c r="BO47">
        <v>0</v>
      </c>
      <c r="BP47" s="4">
        <f t="shared" si="12"/>
        <v>0.95581395348837206</v>
      </c>
    </row>
    <row r="48" spans="1:68" x14ac:dyDescent="0.35">
      <c r="A48">
        <f>VLOOKUP(C:C,[1]EBAs!C:I,7,FALSE)</f>
        <v>1520</v>
      </c>
      <c r="B48" t="str">
        <f>VLOOKUP(C:C,[1]HA!A:E,3,FALSE)</f>
        <v>OM</v>
      </c>
      <c r="C48" t="s">
        <v>74</v>
      </c>
      <c r="D48">
        <v>82</v>
      </c>
      <c r="E48">
        <v>3806</v>
      </c>
      <c r="F48">
        <v>3</v>
      </c>
      <c r="G48">
        <v>3891</v>
      </c>
      <c r="H48" s="3">
        <f t="shared" si="13"/>
        <v>0.97892572603443839</v>
      </c>
      <c r="I48">
        <v>202012</v>
      </c>
      <c r="J48">
        <v>15</v>
      </c>
      <c r="K48">
        <v>408</v>
      </c>
      <c r="L48">
        <v>2</v>
      </c>
      <c r="M48" s="4">
        <f t="shared" si="14"/>
        <v>0.96470588235294119</v>
      </c>
      <c r="N48">
        <v>202011</v>
      </c>
      <c r="O48">
        <v>1</v>
      </c>
      <c r="P48">
        <v>333</v>
      </c>
      <c r="Q48">
        <v>1</v>
      </c>
      <c r="R48" s="4">
        <f t="shared" si="15"/>
        <v>0.9970149253731343</v>
      </c>
      <c r="S48">
        <v>202010</v>
      </c>
      <c r="T48">
        <v>5</v>
      </c>
      <c r="U48">
        <v>377</v>
      </c>
      <c r="V48">
        <v>0</v>
      </c>
      <c r="W48" s="4">
        <f t="shared" si="16"/>
        <v>0.98691099476439792</v>
      </c>
      <c r="X48">
        <v>202009</v>
      </c>
      <c r="Y48">
        <v>5</v>
      </c>
      <c r="Z48">
        <v>310</v>
      </c>
      <c r="AA48">
        <v>0</v>
      </c>
      <c r="AB48" s="4">
        <f t="shared" si="17"/>
        <v>0.98412698412698407</v>
      </c>
      <c r="AC48">
        <v>202008</v>
      </c>
      <c r="AD48">
        <v>5</v>
      </c>
      <c r="AE48">
        <v>302</v>
      </c>
      <c r="AF48">
        <v>0</v>
      </c>
      <c r="AG48" s="4">
        <f t="shared" si="18"/>
        <v>0.98371335504885993</v>
      </c>
      <c r="AH48">
        <v>202007</v>
      </c>
      <c r="AI48">
        <v>5</v>
      </c>
      <c r="AJ48">
        <v>257</v>
      </c>
      <c r="AK48">
        <v>0</v>
      </c>
      <c r="AL48" s="4">
        <f t="shared" si="19"/>
        <v>0.98091603053435117</v>
      </c>
      <c r="AM48">
        <v>202006</v>
      </c>
      <c r="AN48">
        <v>12</v>
      </c>
      <c r="AO48">
        <v>236</v>
      </c>
      <c r="AP48">
        <v>0</v>
      </c>
      <c r="AQ48" s="4">
        <f t="shared" si="20"/>
        <v>0.95161290322580649</v>
      </c>
      <c r="AR48">
        <v>202005</v>
      </c>
      <c r="AS48">
        <v>2</v>
      </c>
      <c r="AT48">
        <v>278</v>
      </c>
      <c r="AU48">
        <v>0</v>
      </c>
      <c r="AV48" s="4">
        <f t="shared" si="21"/>
        <v>0.99285714285714288</v>
      </c>
      <c r="AW48">
        <v>202004</v>
      </c>
      <c r="AX48">
        <v>5</v>
      </c>
      <c r="AY48">
        <v>310</v>
      </c>
      <c r="AZ48">
        <v>0</v>
      </c>
      <c r="BA48" s="4">
        <f t="shared" si="22"/>
        <v>0.98412698412698407</v>
      </c>
      <c r="BB48">
        <v>202003</v>
      </c>
      <c r="BC48">
        <v>8</v>
      </c>
      <c r="BD48">
        <v>318</v>
      </c>
      <c r="BE48">
        <v>0</v>
      </c>
      <c r="BF48" s="4">
        <f t="shared" si="23"/>
        <v>0.97546012269938653</v>
      </c>
      <c r="BG48">
        <v>202002</v>
      </c>
      <c r="BH48">
        <v>8</v>
      </c>
      <c r="BI48">
        <v>349</v>
      </c>
      <c r="BJ48">
        <v>0</v>
      </c>
      <c r="BK48" s="4">
        <f t="shared" si="24"/>
        <v>0.97759103641456579</v>
      </c>
      <c r="BL48">
        <v>202001</v>
      </c>
      <c r="BM48">
        <v>11</v>
      </c>
      <c r="BN48">
        <v>328</v>
      </c>
      <c r="BO48">
        <v>0</v>
      </c>
      <c r="BP48" s="4">
        <f t="shared" si="12"/>
        <v>0.96755162241887904</v>
      </c>
    </row>
    <row r="49" spans="1:68" x14ac:dyDescent="0.35">
      <c r="A49">
        <f>VLOOKUP(C:C,[1]EBAs!C:I,7,FALSE)</f>
        <v>1200</v>
      </c>
      <c r="B49" t="str">
        <f>VLOOKUP(C:C,[1]HA!A:E,3,FALSE)</f>
        <v>TP</v>
      </c>
      <c r="C49" t="s">
        <v>75</v>
      </c>
      <c r="D49">
        <v>62</v>
      </c>
      <c r="E49">
        <v>2910</v>
      </c>
      <c r="F49">
        <v>3</v>
      </c>
      <c r="G49">
        <v>2975</v>
      </c>
      <c r="H49" s="3">
        <f t="shared" si="13"/>
        <v>0.9791596638655462</v>
      </c>
      <c r="I49">
        <v>202012</v>
      </c>
      <c r="J49">
        <v>1</v>
      </c>
      <c r="K49">
        <v>344</v>
      </c>
      <c r="L49">
        <v>0</v>
      </c>
      <c r="M49" s="4">
        <f t="shared" si="14"/>
        <v>0.99710144927536237</v>
      </c>
      <c r="N49">
        <v>202011</v>
      </c>
      <c r="O49">
        <v>1</v>
      </c>
      <c r="P49">
        <v>249</v>
      </c>
      <c r="Q49">
        <v>2</v>
      </c>
      <c r="R49" s="4">
        <f t="shared" si="15"/>
        <v>0.99603174603174605</v>
      </c>
      <c r="S49">
        <v>202010</v>
      </c>
      <c r="T49">
        <v>5</v>
      </c>
      <c r="U49">
        <v>282</v>
      </c>
      <c r="V49">
        <v>1</v>
      </c>
      <c r="W49" s="4">
        <f t="shared" si="16"/>
        <v>0.98263888888888884</v>
      </c>
      <c r="X49">
        <v>202009</v>
      </c>
      <c r="Y49">
        <v>3</v>
      </c>
      <c r="Z49">
        <v>257</v>
      </c>
      <c r="AA49">
        <v>0</v>
      </c>
      <c r="AB49" s="4">
        <f t="shared" si="17"/>
        <v>0.9884615384615385</v>
      </c>
      <c r="AC49">
        <v>202008</v>
      </c>
      <c r="AD49">
        <v>8</v>
      </c>
      <c r="AE49">
        <v>188</v>
      </c>
      <c r="AF49">
        <v>0</v>
      </c>
      <c r="AG49" s="4">
        <f t="shared" si="18"/>
        <v>0.95918367346938771</v>
      </c>
      <c r="AH49">
        <v>202007</v>
      </c>
      <c r="AI49">
        <v>4</v>
      </c>
      <c r="AJ49">
        <v>219</v>
      </c>
      <c r="AK49">
        <v>0</v>
      </c>
      <c r="AL49" s="4">
        <f t="shared" si="19"/>
        <v>0.98206278026905824</v>
      </c>
      <c r="AM49">
        <v>202006</v>
      </c>
      <c r="AN49">
        <v>7</v>
      </c>
      <c r="AO49">
        <v>246</v>
      </c>
      <c r="AP49">
        <v>0</v>
      </c>
      <c r="AQ49" s="4">
        <f t="shared" si="20"/>
        <v>0.97233201581027673</v>
      </c>
      <c r="AR49">
        <v>202005</v>
      </c>
      <c r="AS49">
        <v>8</v>
      </c>
      <c r="AT49">
        <v>260</v>
      </c>
      <c r="AU49">
        <v>0</v>
      </c>
      <c r="AV49" s="4">
        <f t="shared" si="21"/>
        <v>0.97014925373134331</v>
      </c>
      <c r="AW49">
        <v>202004</v>
      </c>
      <c r="AX49">
        <v>8</v>
      </c>
      <c r="AY49">
        <v>226</v>
      </c>
      <c r="AZ49">
        <v>0</v>
      </c>
      <c r="BA49" s="4">
        <f t="shared" si="22"/>
        <v>0.96581196581196582</v>
      </c>
      <c r="BB49">
        <v>202003</v>
      </c>
      <c r="BC49">
        <v>3</v>
      </c>
      <c r="BD49">
        <v>215</v>
      </c>
      <c r="BE49">
        <v>0</v>
      </c>
      <c r="BF49" s="4">
        <f t="shared" si="23"/>
        <v>0.98623853211009171</v>
      </c>
      <c r="BG49">
        <v>202002</v>
      </c>
      <c r="BH49">
        <v>6</v>
      </c>
      <c r="BI49">
        <v>197</v>
      </c>
      <c r="BJ49">
        <v>0</v>
      </c>
      <c r="BK49" s="4">
        <f t="shared" si="24"/>
        <v>0.97044334975369462</v>
      </c>
      <c r="BL49">
        <v>202001</v>
      </c>
      <c r="BM49">
        <v>8</v>
      </c>
      <c r="BN49">
        <v>227</v>
      </c>
      <c r="BO49">
        <v>0</v>
      </c>
      <c r="BP49" s="4">
        <f t="shared" si="12"/>
        <v>0.96595744680851059</v>
      </c>
    </row>
    <row r="50" spans="1:68" x14ac:dyDescent="0.35">
      <c r="A50">
        <f>VLOOKUP(C:C,[1]EBAs!C:I,7,FALSE)</f>
        <v>5610</v>
      </c>
      <c r="B50" t="str">
        <f>VLOOKUP(C:C,[1]HA!A:E,3,FALSE)</f>
        <v>STM</v>
      </c>
      <c r="C50" t="s">
        <v>76</v>
      </c>
      <c r="D50">
        <v>2539</v>
      </c>
      <c r="E50">
        <v>29207</v>
      </c>
      <c r="F50">
        <v>121</v>
      </c>
      <c r="G50">
        <v>31867</v>
      </c>
      <c r="H50" s="3">
        <f t="shared" si="13"/>
        <v>0.92032510120187028</v>
      </c>
      <c r="I50">
        <v>202012</v>
      </c>
      <c r="J50">
        <v>185</v>
      </c>
      <c r="K50">
        <v>2958</v>
      </c>
      <c r="L50">
        <v>55</v>
      </c>
      <c r="M50" s="4">
        <f t="shared" si="14"/>
        <v>0.94215134459036898</v>
      </c>
      <c r="N50">
        <v>202011</v>
      </c>
      <c r="O50">
        <v>172</v>
      </c>
      <c r="P50">
        <v>2629</v>
      </c>
      <c r="Q50">
        <v>48</v>
      </c>
      <c r="R50" s="4">
        <f t="shared" si="15"/>
        <v>0.93962793962793967</v>
      </c>
      <c r="S50">
        <v>202010</v>
      </c>
      <c r="T50">
        <v>202</v>
      </c>
      <c r="U50">
        <v>2620</v>
      </c>
      <c r="V50">
        <v>18</v>
      </c>
      <c r="W50" s="4">
        <f t="shared" si="16"/>
        <v>0.9288732394366197</v>
      </c>
      <c r="X50">
        <v>202009</v>
      </c>
      <c r="Y50">
        <v>193</v>
      </c>
      <c r="Z50">
        <v>2599</v>
      </c>
      <c r="AA50">
        <v>0</v>
      </c>
      <c r="AB50" s="4">
        <f t="shared" si="17"/>
        <v>0.93087392550143266</v>
      </c>
      <c r="AC50">
        <v>202008</v>
      </c>
      <c r="AD50">
        <v>165</v>
      </c>
      <c r="AE50">
        <v>2032</v>
      </c>
      <c r="AF50">
        <v>0</v>
      </c>
      <c r="AG50" s="4">
        <f t="shared" si="18"/>
        <v>0.92489758761948115</v>
      </c>
      <c r="AH50">
        <v>202007</v>
      </c>
      <c r="AI50">
        <v>230</v>
      </c>
      <c r="AJ50">
        <v>1940</v>
      </c>
      <c r="AK50">
        <v>0</v>
      </c>
      <c r="AL50" s="4">
        <f t="shared" si="19"/>
        <v>0.89400921658986177</v>
      </c>
      <c r="AM50">
        <v>202006</v>
      </c>
      <c r="AN50">
        <v>156</v>
      </c>
      <c r="AO50">
        <v>2245</v>
      </c>
      <c r="AP50">
        <v>0</v>
      </c>
      <c r="AQ50" s="4">
        <f t="shared" si="20"/>
        <v>0.93502707205331115</v>
      </c>
      <c r="AR50">
        <v>202005</v>
      </c>
      <c r="AS50">
        <v>180</v>
      </c>
      <c r="AT50">
        <v>2266</v>
      </c>
      <c r="AU50">
        <v>0</v>
      </c>
      <c r="AV50" s="4">
        <f t="shared" si="21"/>
        <v>0.92641046606704824</v>
      </c>
      <c r="AW50">
        <v>202004</v>
      </c>
      <c r="AX50">
        <v>208</v>
      </c>
      <c r="AY50">
        <v>2580</v>
      </c>
      <c r="AZ50">
        <v>0</v>
      </c>
      <c r="BA50" s="4">
        <f t="shared" si="22"/>
        <v>0.92539454806312771</v>
      </c>
      <c r="BB50">
        <v>202003</v>
      </c>
      <c r="BC50">
        <v>278</v>
      </c>
      <c r="BD50">
        <v>2571</v>
      </c>
      <c r="BE50">
        <v>0</v>
      </c>
      <c r="BF50" s="4">
        <f t="shared" si="23"/>
        <v>0.90242190242190246</v>
      </c>
      <c r="BG50">
        <v>202002</v>
      </c>
      <c r="BH50">
        <v>272</v>
      </c>
      <c r="BI50">
        <v>2361</v>
      </c>
      <c r="BJ50">
        <v>0</v>
      </c>
      <c r="BK50" s="4">
        <f t="shared" si="24"/>
        <v>0.89669578427649066</v>
      </c>
      <c r="BL50">
        <v>202001</v>
      </c>
      <c r="BM50">
        <v>298</v>
      </c>
      <c r="BN50">
        <v>2406</v>
      </c>
      <c r="BO50">
        <v>0</v>
      </c>
      <c r="BP50" s="4">
        <f t="shared" si="12"/>
        <v>0.88979289940828399</v>
      </c>
    </row>
    <row r="51" spans="1:68" x14ac:dyDescent="0.35">
      <c r="A51">
        <f>VLOOKUP(C:C,[1]EBAs!C:I,7,FALSE)</f>
        <v>3210</v>
      </c>
      <c r="B51" t="str">
        <f>VLOOKUP(C:C,[1]HA!A:E,3,FALSE)</f>
        <v>VM</v>
      </c>
      <c r="C51" t="s">
        <v>77</v>
      </c>
      <c r="D51">
        <v>76</v>
      </c>
      <c r="E51">
        <v>1850</v>
      </c>
      <c r="F51">
        <v>8</v>
      </c>
      <c r="G51">
        <v>1934</v>
      </c>
      <c r="H51" s="3">
        <f t="shared" si="13"/>
        <v>0.96070320579110646</v>
      </c>
      <c r="I51">
        <v>202012</v>
      </c>
      <c r="J51">
        <v>1</v>
      </c>
      <c r="K51">
        <v>224</v>
      </c>
      <c r="L51">
        <v>5</v>
      </c>
      <c r="M51" s="4">
        <f t="shared" si="14"/>
        <v>0.9956521739130435</v>
      </c>
      <c r="N51">
        <v>202011</v>
      </c>
      <c r="O51">
        <v>5</v>
      </c>
      <c r="P51">
        <v>131</v>
      </c>
      <c r="Q51">
        <v>3</v>
      </c>
      <c r="R51" s="4">
        <f t="shared" si="15"/>
        <v>0.96402877697841727</v>
      </c>
      <c r="S51">
        <v>202010</v>
      </c>
      <c r="T51">
        <v>4</v>
      </c>
      <c r="U51">
        <v>148</v>
      </c>
      <c r="V51">
        <v>0</v>
      </c>
      <c r="W51" s="4">
        <f t="shared" si="16"/>
        <v>0.97368421052631582</v>
      </c>
      <c r="X51">
        <v>202009</v>
      </c>
      <c r="Y51">
        <v>5</v>
      </c>
      <c r="Z51">
        <v>135</v>
      </c>
      <c r="AA51">
        <v>0</v>
      </c>
      <c r="AB51" s="4">
        <f t="shared" si="17"/>
        <v>0.9642857142857143</v>
      </c>
      <c r="AC51">
        <v>202008</v>
      </c>
      <c r="AD51">
        <v>7</v>
      </c>
      <c r="AE51">
        <v>117</v>
      </c>
      <c r="AF51">
        <v>0</v>
      </c>
      <c r="AG51" s="4">
        <f t="shared" si="18"/>
        <v>0.94354838709677424</v>
      </c>
      <c r="AH51">
        <v>202007</v>
      </c>
      <c r="AI51">
        <v>5</v>
      </c>
      <c r="AJ51">
        <v>127</v>
      </c>
      <c r="AK51">
        <v>0</v>
      </c>
      <c r="AL51" s="4">
        <f t="shared" si="19"/>
        <v>0.96212121212121215</v>
      </c>
      <c r="AM51">
        <v>202006</v>
      </c>
      <c r="AN51">
        <v>5</v>
      </c>
      <c r="AO51">
        <v>153</v>
      </c>
      <c r="AP51">
        <v>0</v>
      </c>
      <c r="AQ51" s="4">
        <f t="shared" si="20"/>
        <v>0.96835443037974689</v>
      </c>
      <c r="AR51">
        <v>202005</v>
      </c>
      <c r="AS51">
        <v>6</v>
      </c>
      <c r="AT51">
        <v>121</v>
      </c>
      <c r="AU51">
        <v>0</v>
      </c>
      <c r="AV51" s="4">
        <f t="shared" si="21"/>
        <v>0.952755905511811</v>
      </c>
      <c r="AW51">
        <v>202004</v>
      </c>
      <c r="AX51">
        <v>2</v>
      </c>
      <c r="AY51">
        <v>164</v>
      </c>
      <c r="AZ51">
        <v>0</v>
      </c>
      <c r="BA51" s="4">
        <f t="shared" si="22"/>
        <v>0.98795180722891562</v>
      </c>
      <c r="BB51">
        <v>202003</v>
      </c>
      <c r="BC51">
        <v>7</v>
      </c>
      <c r="BD51">
        <v>196</v>
      </c>
      <c r="BE51">
        <v>0</v>
      </c>
      <c r="BF51" s="4">
        <f t="shared" si="23"/>
        <v>0.96551724137931039</v>
      </c>
      <c r="BG51">
        <v>202002</v>
      </c>
      <c r="BH51">
        <v>13</v>
      </c>
      <c r="BI51">
        <v>153</v>
      </c>
      <c r="BJ51">
        <v>0</v>
      </c>
      <c r="BK51" s="4">
        <f t="shared" si="24"/>
        <v>0.92168674698795183</v>
      </c>
      <c r="BL51">
        <v>202001</v>
      </c>
      <c r="BM51">
        <v>16</v>
      </c>
      <c r="BN51">
        <v>181</v>
      </c>
      <c r="BO51">
        <v>0</v>
      </c>
      <c r="BP51" s="4">
        <f t="shared" si="12"/>
        <v>0.91878172588832485</v>
      </c>
    </row>
    <row r="52" spans="1:68" x14ac:dyDescent="0.35">
      <c r="A52">
        <f>VLOOKUP(C:C,[1]EBAs!C:I,7,FALSE)</f>
        <v>3020</v>
      </c>
      <c r="B52" t="str">
        <f>VLOOKUP(C:C,[1]HA!A:E,3,FALSE)</f>
        <v>VM</v>
      </c>
      <c r="C52" t="s">
        <v>78</v>
      </c>
      <c r="D52">
        <v>347</v>
      </c>
      <c r="E52">
        <v>12850</v>
      </c>
      <c r="F52">
        <v>1</v>
      </c>
      <c r="G52">
        <v>13198</v>
      </c>
      <c r="H52" s="3">
        <f t="shared" si="13"/>
        <v>0.97370813759660557</v>
      </c>
      <c r="I52">
        <v>202012</v>
      </c>
      <c r="J52">
        <v>24</v>
      </c>
      <c r="K52">
        <v>1273</v>
      </c>
      <c r="L52">
        <v>0</v>
      </c>
      <c r="M52" s="4">
        <f t="shared" si="14"/>
        <v>0.98149575944487277</v>
      </c>
      <c r="N52">
        <v>202011</v>
      </c>
      <c r="O52">
        <v>15</v>
      </c>
      <c r="P52">
        <v>1209</v>
      </c>
      <c r="Q52">
        <v>1</v>
      </c>
      <c r="R52" s="4">
        <f t="shared" si="15"/>
        <v>0.98775510204081629</v>
      </c>
      <c r="S52">
        <v>202010</v>
      </c>
      <c r="T52">
        <v>19</v>
      </c>
      <c r="U52">
        <v>1177</v>
      </c>
      <c r="V52">
        <v>0</v>
      </c>
      <c r="W52" s="4">
        <f t="shared" si="16"/>
        <v>0.98411371237458189</v>
      </c>
      <c r="X52">
        <v>202009</v>
      </c>
      <c r="Y52">
        <v>27</v>
      </c>
      <c r="Z52">
        <v>946</v>
      </c>
      <c r="AA52">
        <v>0</v>
      </c>
      <c r="AB52" s="4">
        <f t="shared" si="17"/>
        <v>0.9722507708119219</v>
      </c>
      <c r="AC52">
        <v>202008</v>
      </c>
      <c r="AD52">
        <v>22</v>
      </c>
      <c r="AE52">
        <v>801</v>
      </c>
      <c r="AF52">
        <v>0</v>
      </c>
      <c r="AG52" s="4">
        <f t="shared" si="18"/>
        <v>0.97326852976913725</v>
      </c>
      <c r="AH52">
        <v>202007</v>
      </c>
      <c r="AI52">
        <v>21</v>
      </c>
      <c r="AJ52">
        <v>966</v>
      </c>
      <c r="AK52">
        <v>0</v>
      </c>
      <c r="AL52" s="4">
        <f t="shared" si="19"/>
        <v>0.97872340425531912</v>
      </c>
      <c r="AM52">
        <v>202006</v>
      </c>
      <c r="AN52">
        <v>15</v>
      </c>
      <c r="AO52">
        <v>983</v>
      </c>
      <c r="AP52">
        <v>0</v>
      </c>
      <c r="AQ52" s="4">
        <f t="shared" si="20"/>
        <v>0.98496993987975956</v>
      </c>
      <c r="AR52">
        <v>202005</v>
      </c>
      <c r="AS52">
        <v>28</v>
      </c>
      <c r="AT52">
        <v>1009</v>
      </c>
      <c r="AU52">
        <v>0</v>
      </c>
      <c r="AV52" s="4">
        <f t="shared" si="21"/>
        <v>0.97299903567984569</v>
      </c>
      <c r="AW52">
        <v>202004</v>
      </c>
      <c r="AX52">
        <v>30</v>
      </c>
      <c r="AY52">
        <v>1196</v>
      </c>
      <c r="AZ52">
        <v>0</v>
      </c>
      <c r="BA52" s="4">
        <f t="shared" si="22"/>
        <v>0.9755301794453507</v>
      </c>
      <c r="BB52">
        <v>202003</v>
      </c>
      <c r="BC52">
        <v>43</v>
      </c>
      <c r="BD52">
        <v>1108</v>
      </c>
      <c r="BE52">
        <v>0</v>
      </c>
      <c r="BF52" s="4">
        <f t="shared" si="23"/>
        <v>0.96264118158123368</v>
      </c>
      <c r="BG52">
        <v>202002</v>
      </c>
      <c r="BH52">
        <v>45</v>
      </c>
      <c r="BI52">
        <v>1124</v>
      </c>
      <c r="BJ52">
        <v>0</v>
      </c>
      <c r="BK52" s="4">
        <f t="shared" si="24"/>
        <v>0.96150556030795553</v>
      </c>
      <c r="BL52">
        <v>202001</v>
      </c>
      <c r="BM52">
        <v>58</v>
      </c>
      <c r="BN52">
        <v>1058</v>
      </c>
      <c r="BO52">
        <v>0</v>
      </c>
      <c r="BP52" s="4">
        <f t="shared" si="12"/>
        <v>0.94802867383512546</v>
      </c>
    </row>
    <row r="53" spans="1:68" x14ac:dyDescent="0.35">
      <c r="A53">
        <f>VLOOKUP(C:C,[1]EBAs!C:I,7,FALSE)</f>
        <v>0</v>
      </c>
      <c r="B53" t="str">
        <f>VLOOKUP(C:C,[1]HA!A:E,3,FALSE)</f>
        <v>OM</v>
      </c>
      <c r="C53" t="s">
        <v>79</v>
      </c>
      <c r="D53">
        <v>446</v>
      </c>
      <c r="E53">
        <v>33472</v>
      </c>
      <c r="F53">
        <v>66</v>
      </c>
      <c r="G53">
        <v>33984</v>
      </c>
      <c r="H53" s="3">
        <f t="shared" si="13"/>
        <v>0.98687617702448216</v>
      </c>
      <c r="I53">
        <v>202012</v>
      </c>
      <c r="J53">
        <v>21</v>
      </c>
      <c r="K53">
        <v>3394</v>
      </c>
      <c r="L53">
        <v>20</v>
      </c>
      <c r="M53" s="4">
        <f t="shared" si="14"/>
        <v>0.99388646288209603</v>
      </c>
      <c r="N53">
        <v>202011</v>
      </c>
      <c r="O53">
        <v>31</v>
      </c>
      <c r="P53">
        <v>3127</v>
      </c>
      <c r="Q53">
        <v>29</v>
      </c>
      <c r="R53" s="4">
        <f t="shared" si="15"/>
        <v>0.99027298399748975</v>
      </c>
      <c r="S53">
        <v>202010</v>
      </c>
      <c r="T53">
        <v>29</v>
      </c>
      <c r="U53">
        <v>3137</v>
      </c>
      <c r="V53">
        <v>17</v>
      </c>
      <c r="W53" s="4">
        <f t="shared" si="16"/>
        <v>0.99088909833490413</v>
      </c>
      <c r="X53">
        <v>202009</v>
      </c>
      <c r="Y53">
        <v>15</v>
      </c>
      <c r="Z53">
        <v>3411</v>
      </c>
      <c r="AA53">
        <v>0</v>
      </c>
      <c r="AB53" s="4">
        <f t="shared" si="17"/>
        <v>0.99562171628721541</v>
      </c>
      <c r="AC53">
        <v>202008</v>
      </c>
      <c r="AD53">
        <v>15</v>
      </c>
      <c r="AE53">
        <v>2367</v>
      </c>
      <c r="AF53">
        <v>0</v>
      </c>
      <c r="AG53" s="4">
        <f t="shared" si="18"/>
        <v>0.99370277078085645</v>
      </c>
      <c r="AH53">
        <v>202007</v>
      </c>
      <c r="AI53">
        <v>20</v>
      </c>
      <c r="AJ53">
        <v>2544</v>
      </c>
      <c r="AK53">
        <v>0</v>
      </c>
      <c r="AL53" s="4">
        <f t="shared" si="19"/>
        <v>0.99219968798751945</v>
      </c>
      <c r="AM53">
        <v>202006</v>
      </c>
      <c r="AN53">
        <v>9</v>
      </c>
      <c r="AO53">
        <v>2358</v>
      </c>
      <c r="AP53">
        <v>0</v>
      </c>
      <c r="AQ53" s="4">
        <f t="shared" si="20"/>
        <v>0.99619771863117867</v>
      </c>
      <c r="AR53">
        <v>202005</v>
      </c>
      <c r="AS53">
        <v>22</v>
      </c>
      <c r="AT53">
        <v>2656</v>
      </c>
      <c r="AU53">
        <v>0</v>
      </c>
      <c r="AV53" s="4">
        <f t="shared" si="21"/>
        <v>0.99178491411501124</v>
      </c>
      <c r="AW53">
        <v>202004</v>
      </c>
      <c r="AX53">
        <v>14</v>
      </c>
      <c r="AY53">
        <v>2546</v>
      </c>
      <c r="AZ53">
        <v>0</v>
      </c>
      <c r="BA53" s="4">
        <f t="shared" si="22"/>
        <v>0.99453124999999998</v>
      </c>
      <c r="BB53">
        <v>202003</v>
      </c>
      <c r="BC53">
        <v>94</v>
      </c>
      <c r="BD53">
        <v>3078</v>
      </c>
      <c r="BE53">
        <v>0</v>
      </c>
      <c r="BF53" s="4">
        <f t="shared" si="23"/>
        <v>0.97036569987389665</v>
      </c>
      <c r="BG53">
        <v>202002</v>
      </c>
      <c r="BH53">
        <v>124</v>
      </c>
      <c r="BI53">
        <v>3352</v>
      </c>
      <c r="BJ53">
        <v>0</v>
      </c>
      <c r="BK53" s="4">
        <f t="shared" si="24"/>
        <v>0.96432681242807827</v>
      </c>
      <c r="BL53">
        <v>202001</v>
      </c>
      <c r="BM53">
        <v>52</v>
      </c>
      <c r="BN53">
        <v>1502</v>
      </c>
      <c r="BO53">
        <v>0</v>
      </c>
      <c r="BP53" s="4">
        <f t="shared" si="12"/>
        <v>0.96653796653796653</v>
      </c>
    </row>
    <row r="54" spans="1:68" x14ac:dyDescent="0.35">
      <c r="A54">
        <f>VLOOKUP(C:C,[1]EBAs!C:I,7,FALSE)</f>
        <v>5130</v>
      </c>
      <c r="B54" t="str">
        <f>VLOOKUP(C:C,[1]HA!A:E,3,FALSE)</f>
        <v>TEM</v>
      </c>
      <c r="C54" t="s">
        <v>80</v>
      </c>
      <c r="D54">
        <v>90</v>
      </c>
      <c r="E54">
        <v>2852</v>
      </c>
      <c r="F54">
        <v>26</v>
      </c>
      <c r="G54">
        <v>2968</v>
      </c>
      <c r="H54" s="3">
        <f t="shared" si="13"/>
        <v>0.96967654986522911</v>
      </c>
      <c r="I54">
        <v>202012</v>
      </c>
      <c r="J54">
        <v>2</v>
      </c>
      <c r="K54">
        <v>314</v>
      </c>
      <c r="L54">
        <v>18</v>
      </c>
      <c r="M54" s="4">
        <f t="shared" si="14"/>
        <v>0.99401197604790414</v>
      </c>
      <c r="N54">
        <v>202011</v>
      </c>
      <c r="O54">
        <v>8</v>
      </c>
      <c r="P54">
        <v>235</v>
      </c>
      <c r="Q54">
        <v>7</v>
      </c>
      <c r="R54" s="4">
        <f t="shared" si="15"/>
        <v>0.96799999999999997</v>
      </c>
      <c r="S54">
        <v>202010</v>
      </c>
      <c r="T54">
        <v>7</v>
      </c>
      <c r="U54">
        <v>267</v>
      </c>
      <c r="V54">
        <v>1</v>
      </c>
      <c r="W54" s="4">
        <f t="shared" si="16"/>
        <v>0.97454545454545449</v>
      </c>
      <c r="X54">
        <v>202009</v>
      </c>
      <c r="Y54">
        <v>11</v>
      </c>
      <c r="Z54">
        <v>189</v>
      </c>
      <c r="AA54">
        <v>0</v>
      </c>
      <c r="AB54" s="4">
        <f t="shared" si="17"/>
        <v>0.94499999999999995</v>
      </c>
      <c r="AC54">
        <v>202008</v>
      </c>
      <c r="AD54">
        <v>4</v>
      </c>
      <c r="AE54">
        <v>152</v>
      </c>
      <c r="AF54">
        <v>0</v>
      </c>
      <c r="AG54" s="4">
        <f t="shared" si="18"/>
        <v>0.97435897435897434</v>
      </c>
      <c r="AH54">
        <v>202007</v>
      </c>
      <c r="AI54">
        <v>8</v>
      </c>
      <c r="AJ54">
        <v>170</v>
      </c>
      <c r="AK54">
        <v>0</v>
      </c>
      <c r="AL54" s="4">
        <f t="shared" si="19"/>
        <v>0.9550561797752809</v>
      </c>
      <c r="AM54">
        <v>202006</v>
      </c>
      <c r="AN54">
        <v>5</v>
      </c>
      <c r="AO54">
        <v>193</v>
      </c>
      <c r="AP54">
        <v>0</v>
      </c>
      <c r="AQ54" s="4">
        <f t="shared" si="20"/>
        <v>0.9747474747474747</v>
      </c>
      <c r="AR54">
        <v>202005</v>
      </c>
      <c r="AS54">
        <v>11</v>
      </c>
      <c r="AT54">
        <v>196</v>
      </c>
      <c r="AU54">
        <v>0</v>
      </c>
      <c r="AV54" s="4">
        <f t="shared" si="21"/>
        <v>0.9468599033816425</v>
      </c>
      <c r="AW54">
        <v>202004</v>
      </c>
      <c r="AX54">
        <v>6</v>
      </c>
      <c r="AY54">
        <v>220</v>
      </c>
      <c r="AZ54">
        <v>0</v>
      </c>
      <c r="BA54" s="4">
        <f t="shared" si="22"/>
        <v>0.97345132743362828</v>
      </c>
      <c r="BB54">
        <v>202003</v>
      </c>
      <c r="BC54">
        <v>11</v>
      </c>
      <c r="BD54">
        <v>267</v>
      </c>
      <c r="BE54">
        <v>0</v>
      </c>
      <c r="BF54" s="4">
        <f t="shared" si="23"/>
        <v>0.96043165467625902</v>
      </c>
      <c r="BG54">
        <v>202002</v>
      </c>
      <c r="BH54">
        <v>9</v>
      </c>
      <c r="BI54">
        <v>294</v>
      </c>
      <c r="BJ54">
        <v>0</v>
      </c>
      <c r="BK54" s="4">
        <f t="shared" si="24"/>
        <v>0.97029702970297027</v>
      </c>
      <c r="BL54">
        <v>202001</v>
      </c>
      <c r="BM54">
        <v>8</v>
      </c>
      <c r="BN54">
        <v>355</v>
      </c>
      <c r="BO54">
        <v>0</v>
      </c>
      <c r="BP54" s="4">
        <f t="shared" si="12"/>
        <v>0.97796143250688705</v>
      </c>
    </row>
    <row r="55" spans="1:68" x14ac:dyDescent="0.35">
      <c r="A55">
        <f>VLOOKUP(C:C,[1]EBAs!C:I,7,FALSE)</f>
        <v>5400</v>
      </c>
      <c r="B55" t="str">
        <f>VLOOKUP(C:C,[1]HA!A:E,3,FALSE)</f>
        <v>TEM</v>
      </c>
      <c r="C55" t="s">
        <v>81</v>
      </c>
      <c r="D55">
        <v>69</v>
      </c>
      <c r="E55">
        <v>4534</v>
      </c>
      <c r="F55">
        <v>0</v>
      </c>
      <c r="G55">
        <v>4603</v>
      </c>
      <c r="H55" s="3">
        <f t="shared" si="13"/>
        <v>0.98500977623289154</v>
      </c>
      <c r="I55">
        <v>202012</v>
      </c>
      <c r="J55">
        <v>3</v>
      </c>
      <c r="K55">
        <v>317</v>
      </c>
      <c r="L55">
        <v>0</v>
      </c>
      <c r="M55" s="4">
        <f t="shared" si="14"/>
        <v>0.99062499999999998</v>
      </c>
      <c r="N55">
        <v>202011</v>
      </c>
      <c r="O55">
        <v>8</v>
      </c>
      <c r="P55">
        <v>546</v>
      </c>
      <c r="Q55">
        <v>0</v>
      </c>
      <c r="R55" s="4">
        <f t="shared" si="15"/>
        <v>0.98555956678700363</v>
      </c>
      <c r="S55">
        <v>202010</v>
      </c>
      <c r="T55">
        <v>9</v>
      </c>
      <c r="U55">
        <v>480</v>
      </c>
      <c r="V55">
        <v>0</v>
      </c>
      <c r="W55" s="4">
        <f t="shared" si="16"/>
        <v>0.98159509202453987</v>
      </c>
      <c r="X55">
        <v>202009</v>
      </c>
      <c r="Y55">
        <v>2</v>
      </c>
      <c r="Z55">
        <v>412</v>
      </c>
      <c r="AA55">
        <v>0</v>
      </c>
      <c r="AB55" s="4">
        <f t="shared" si="17"/>
        <v>0.99516908212560384</v>
      </c>
      <c r="AC55">
        <v>202008</v>
      </c>
      <c r="AD55">
        <v>4</v>
      </c>
      <c r="AE55">
        <v>290</v>
      </c>
      <c r="AF55">
        <v>0</v>
      </c>
      <c r="AG55" s="4">
        <f t="shared" si="18"/>
        <v>0.98639455782312924</v>
      </c>
      <c r="AH55">
        <v>202007</v>
      </c>
      <c r="AI55">
        <v>6</v>
      </c>
      <c r="AJ55">
        <v>319</v>
      </c>
      <c r="AK55">
        <v>0</v>
      </c>
      <c r="AL55" s="4">
        <f t="shared" si="19"/>
        <v>0.98153846153846158</v>
      </c>
      <c r="AM55">
        <v>202006</v>
      </c>
      <c r="AN55">
        <v>5</v>
      </c>
      <c r="AO55">
        <v>395</v>
      </c>
      <c r="AP55">
        <v>0</v>
      </c>
      <c r="AQ55" s="4">
        <f t="shared" si="20"/>
        <v>0.98750000000000004</v>
      </c>
      <c r="AR55">
        <v>202005</v>
      </c>
      <c r="AS55">
        <v>9</v>
      </c>
      <c r="AT55">
        <v>348</v>
      </c>
      <c r="AU55">
        <v>0</v>
      </c>
      <c r="AV55" s="4">
        <f t="shared" si="21"/>
        <v>0.97478991596638653</v>
      </c>
      <c r="AW55">
        <v>202004</v>
      </c>
      <c r="AX55">
        <v>2</v>
      </c>
      <c r="AY55">
        <v>379</v>
      </c>
      <c r="AZ55">
        <v>0</v>
      </c>
      <c r="BA55" s="4">
        <f t="shared" si="22"/>
        <v>0.99475065616797897</v>
      </c>
      <c r="BB55">
        <v>202003</v>
      </c>
      <c r="BC55">
        <v>4</v>
      </c>
      <c r="BD55">
        <v>332</v>
      </c>
      <c r="BE55">
        <v>0</v>
      </c>
      <c r="BF55" s="4">
        <f t="shared" si="23"/>
        <v>0.98809523809523814</v>
      </c>
      <c r="BG55">
        <v>202002</v>
      </c>
      <c r="BH55">
        <v>6</v>
      </c>
      <c r="BI55">
        <v>371</v>
      </c>
      <c r="BJ55">
        <v>0</v>
      </c>
      <c r="BK55" s="4">
        <f t="shared" si="24"/>
        <v>0.98408488063660482</v>
      </c>
      <c r="BL55">
        <v>202001</v>
      </c>
      <c r="BM55">
        <v>11</v>
      </c>
      <c r="BN55">
        <v>345</v>
      </c>
      <c r="BO55">
        <v>0</v>
      </c>
      <c r="BP55" s="4">
        <f t="shared" si="12"/>
        <v>0.9691011235955056</v>
      </c>
    </row>
    <row r="56" spans="1:68" x14ac:dyDescent="0.35">
      <c r="A56">
        <f>VLOOKUP(C:C,[1]EBAs!C:I,7,FALSE)</f>
        <v>1300</v>
      </c>
      <c r="B56" t="str">
        <f>VLOOKUP(C:C,[1]HA!A:E,3,FALSE)</f>
        <v>UM</v>
      </c>
      <c r="C56" t="s">
        <v>82</v>
      </c>
      <c r="D56">
        <v>296</v>
      </c>
      <c r="E56">
        <v>10803</v>
      </c>
      <c r="F56">
        <v>46</v>
      </c>
      <c r="G56">
        <v>11145</v>
      </c>
      <c r="H56" s="3">
        <f t="shared" si="13"/>
        <v>0.97344100493494845</v>
      </c>
      <c r="I56">
        <v>202012</v>
      </c>
      <c r="J56">
        <v>32</v>
      </c>
      <c r="K56">
        <v>1160</v>
      </c>
      <c r="L56">
        <v>33</v>
      </c>
      <c r="M56" s="4">
        <f t="shared" si="14"/>
        <v>0.97387755102040818</v>
      </c>
      <c r="N56">
        <v>202011</v>
      </c>
      <c r="O56">
        <v>19</v>
      </c>
      <c r="P56">
        <v>973</v>
      </c>
      <c r="Q56">
        <v>13</v>
      </c>
      <c r="R56" s="4">
        <f t="shared" si="15"/>
        <v>0.98109452736318403</v>
      </c>
      <c r="S56">
        <v>202010</v>
      </c>
      <c r="T56">
        <v>17</v>
      </c>
      <c r="U56">
        <v>1082</v>
      </c>
      <c r="V56">
        <v>0</v>
      </c>
      <c r="W56" s="4">
        <f t="shared" si="16"/>
        <v>0.98453139217470431</v>
      </c>
      <c r="X56">
        <v>202009</v>
      </c>
      <c r="Y56">
        <v>19</v>
      </c>
      <c r="Z56">
        <v>961</v>
      </c>
      <c r="AA56">
        <v>0</v>
      </c>
      <c r="AB56" s="4">
        <f t="shared" si="17"/>
        <v>0.98061224489795917</v>
      </c>
      <c r="AC56">
        <v>202008</v>
      </c>
      <c r="AD56">
        <v>10</v>
      </c>
      <c r="AE56">
        <v>642</v>
      </c>
      <c r="AF56">
        <v>0</v>
      </c>
      <c r="AG56" s="4">
        <f t="shared" si="18"/>
        <v>0.98466257668711654</v>
      </c>
      <c r="AH56">
        <v>202007</v>
      </c>
      <c r="AI56">
        <v>28</v>
      </c>
      <c r="AJ56">
        <v>708</v>
      </c>
      <c r="AK56">
        <v>0</v>
      </c>
      <c r="AL56" s="4">
        <f t="shared" si="19"/>
        <v>0.96195652173913049</v>
      </c>
      <c r="AM56">
        <v>202006</v>
      </c>
      <c r="AN56">
        <v>30</v>
      </c>
      <c r="AO56">
        <v>710</v>
      </c>
      <c r="AP56">
        <v>0</v>
      </c>
      <c r="AQ56" s="4">
        <f t="shared" si="20"/>
        <v>0.95945945945945943</v>
      </c>
      <c r="AR56">
        <v>202005</v>
      </c>
      <c r="AS56">
        <v>21</v>
      </c>
      <c r="AT56">
        <v>583</v>
      </c>
      <c r="AU56">
        <v>0</v>
      </c>
      <c r="AV56" s="4">
        <f t="shared" si="21"/>
        <v>0.96523178807947019</v>
      </c>
      <c r="AW56">
        <v>202004</v>
      </c>
      <c r="AX56">
        <v>26</v>
      </c>
      <c r="AY56">
        <v>749</v>
      </c>
      <c r="AZ56">
        <v>0</v>
      </c>
      <c r="BA56" s="4">
        <f t="shared" si="22"/>
        <v>0.96645161290322579</v>
      </c>
      <c r="BB56">
        <v>202003</v>
      </c>
      <c r="BC56">
        <v>30</v>
      </c>
      <c r="BD56">
        <v>1089</v>
      </c>
      <c r="BE56">
        <v>0</v>
      </c>
      <c r="BF56" s="4">
        <f t="shared" si="23"/>
        <v>0.97319034852546915</v>
      </c>
      <c r="BG56">
        <v>202002</v>
      </c>
      <c r="BH56">
        <v>32</v>
      </c>
      <c r="BI56">
        <v>1176</v>
      </c>
      <c r="BJ56">
        <v>0</v>
      </c>
      <c r="BK56" s="4">
        <f t="shared" si="24"/>
        <v>0.97350993377483441</v>
      </c>
      <c r="BL56">
        <v>202001</v>
      </c>
      <c r="BM56">
        <v>32</v>
      </c>
      <c r="BN56">
        <v>970</v>
      </c>
      <c r="BO56">
        <v>0</v>
      </c>
      <c r="BP56" s="4">
        <f t="shared" si="12"/>
        <v>0.96806387225548907</v>
      </c>
    </row>
    <row r="57" spans="1:68" x14ac:dyDescent="0.35">
      <c r="A57">
        <f>VLOOKUP(C:C,[1]EBAs!C:I,7,FALSE)</f>
        <v>1120</v>
      </c>
      <c r="B57" t="str">
        <f>VLOOKUP(C:C,[1]HA!A:E,3,FALSE)</f>
        <v>EK</v>
      </c>
      <c r="C57" t="s">
        <v>83</v>
      </c>
      <c r="D57">
        <v>3</v>
      </c>
      <c r="E57">
        <v>580</v>
      </c>
      <c r="F57">
        <v>5</v>
      </c>
      <c r="G57">
        <v>588</v>
      </c>
      <c r="H57" s="3">
        <f t="shared" si="13"/>
        <v>0.99489795918367352</v>
      </c>
      <c r="I57">
        <v>202012</v>
      </c>
      <c r="J57">
        <v>0</v>
      </c>
      <c r="K57">
        <v>57</v>
      </c>
      <c r="L57">
        <v>2</v>
      </c>
      <c r="M57" s="4">
        <f t="shared" si="14"/>
        <v>1</v>
      </c>
      <c r="N57">
        <v>202011</v>
      </c>
      <c r="O57">
        <v>0</v>
      </c>
      <c r="P57">
        <v>41</v>
      </c>
      <c r="Q57">
        <v>3</v>
      </c>
      <c r="R57" s="4">
        <f t="shared" si="15"/>
        <v>1</v>
      </c>
      <c r="S57">
        <v>202010</v>
      </c>
      <c r="T57">
        <v>1</v>
      </c>
      <c r="U57">
        <v>45</v>
      </c>
      <c r="V57">
        <v>0</v>
      </c>
      <c r="W57" s="4">
        <f t="shared" si="16"/>
        <v>0.97826086956521741</v>
      </c>
      <c r="X57">
        <v>202009</v>
      </c>
      <c r="Y57">
        <v>0</v>
      </c>
      <c r="Z57">
        <v>47</v>
      </c>
      <c r="AA57">
        <v>0</v>
      </c>
      <c r="AB57" s="4">
        <f t="shared" si="17"/>
        <v>1</v>
      </c>
      <c r="AC57">
        <v>202008</v>
      </c>
      <c r="AD57">
        <v>0</v>
      </c>
      <c r="AE57">
        <v>38</v>
      </c>
      <c r="AF57">
        <v>0</v>
      </c>
      <c r="AG57" s="4">
        <f t="shared" si="18"/>
        <v>1</v>
      </c>
      <c r="AH57">
        <v>202007</v>
      </c>
      <c r="AI57">
        <v>0</v>
      </c>
      <c r="AJ57">
        <v>40</v>
      </c>
      <c r="AK57">
        <v>0</v>
      </c>
      <c r="AL57" s="4">
        <f t="shared" si="19"/>
        <v>1</v>
      </c>
      <c r="AM57">
        <v>202006</v>
      </c>
      <c r="AN57">
        <v>1</v>
      </c>
      <c r="AO57">
        <v>42</v>
      </c>
      <c r="AP57">
        <v>0</v>
      </c>
      <c r="AQ57" s="4">
        <f t="shared" si="20"/>
        <v>0.97674418604651159</v>
      </c>
      <c r="AR57">
        <v>202005</v>
      </c>
      <c r="AS57">
        <v>0</v>
      </c>
      <c r="AT57">
        <v>39</v>
      </c>
      <c r="AU57">
        <v>0</v>
      </c>
      <c r="AV57" s="4">
        <f t="shared" si="21"/>
        <v>1</v>
      </c>
      <c r="AW57">
        <v>202004</v>
      </c>
      <c r="AX57">
        <v>1</v>
      </c>
      <c r="AY57">
        <v>52</v>
      </c>
      <c r="AZ57">
        <v>0</v>
      </c>
      <c r="BA57" s="4">
        <f t="shared" si="22"/>
        <v>0.98113207547169812</v>
      </c>
      <c r="BB57">
        <v>202003</v>
      </c>
      <c r="BC57">
        <v>0</v>
      </c>
      <c r="BD57">
        <v>55</v>
      </c>
      <c r="BE57">
        <v>0</v>
      </c>
      <c r="BF57" s="4">
        <f t="shared" si="23"/>
        <v>1</v>
      </c>
      <c r="BG57">
        <v>202002</v>
      </c>
      <c r="BH57">
        <v>0</v>
      </c>
      <c r="BI57">
        <v>66</v>
      </c>
      <c r="BJ57">
        <v>0</v>
      </c>
      <c r="BK57" s="4">
        <f t="shared" si="24"/>
        <v>1</v>
      </c>
      <c r="BL57">
        <v>202001</v>
      </c>
      <c r="BM57">
        <v>0</v>
      </c>
      <c r="BN57">
        <v>58</v>
      </c>
      <c r="BO57">
        <v>0</v>
      </c>
      <c r="BP57" s="4">
        <f t="shared" si="12"/>
        <v>1</v>
      </c>
    </row>
    <row r="58" spans="1:68" x14ac:dyDescent="0.35">
      <c r="A58">
        <f>VLOOKUP(C:C,[1]EBAs!C:I,7,FALSE)</f>
        <v>1530</v>
      </c>
      <c r="B58" t="str">
        <f>VLOOKUP(C:C,[1]HA!A:E,3,FALSE)</f>
        <v>OM</v>
      </c>
      <c r="C58" t="s">
        <v>84</v>
      </c>
      <c r="D58">
        <v>177</v>
      </c>
      <c r="E58">
        <v>7774</v>
      </c>
      <c r="F58">
        <v>3</v>
      </c>
      <c r="G58">
        <v>7954</v>
      </c>
      <c r="H58" s="3">
        <f t="shared" si="13"/>
        <v>0.97774704551169223</v>
      </c>
      <c r="I58">
        <v>202012</v>
      </c>
      <c r="J58">
        <v>11</v>
      </c>
      <c r="K58">
        <v>712</v>
      </c>
      <c r="L58">
        <v>2</v>
      </c>
      <c r="M58" s="4">
        <f t="shared" si="14"/>
        <v>0.98482758620689659</v>
      </c>
      <c r="N58">
        <v>202011</v>
      </c>
      <c r="O58">
        <v>11</v>
      </c>
      <c r="P58">
        <v>699</v>
      </c>
      <c r="Q58">
        <v>1</v>
      </c>
      <c r="R58" s="4">
        <f t="shared" si="15"/>
        <v>0.98452883263009849</v>
      </c>
      <c r="S58">
        <v>202010</v>
      </c>
      <c r="T58">
        <v>11</v>
      </c>
      <c r="U58">
        <v>695</v>
      </c>
      <c r="V58">
        <v>0</v>
      </c>
      <c r="W58" s="4">
        <f t="shared" si="16"/>
        <v>0.98441926345609065</v>
      </c>
      <c r="X58">
        <v>202009</v>
      </c>
      <c r="Y58">
        <v>8</v>
      </c>
      <c r="Z58">
        <v>553</v>
      </c>
      <c r="AA58">
        <v>0</v>
      </c>
      <c r="AB58" s="4">
        <f t="shared" si="17"/>
        <v>0.98573975044563278</v>
      </c>
      <c r="AC58">
        <v>202008</v>
      </c>
      <c r="AD58">
        <v>5</v>
      </c>
      <c r="AE58">
        <v>564</v>
      </c>
      <c r="AF58">
        <v>0</v>
      </c>
      <c r="AG58" s="4">
        <f t="shared" si="18"/>
        <v>0.99121265377855883</v>
      </c>
      <c r="AH58">
        <v>202007</v>
      </c>
      <c r="AI58">
        <v>6</v>
      </c>
      <c r="AJ58">
        <v>619</v>
      </c>
      <c r="AK58">
        <v>0</v>
      </c>
      <c r="AL58" s="4">
        <f t="shared" si="19"/>
        <v>0.99039999999999995</v>
      </c>
      <c r="AM58">
        <v>202006</v>
      </c>
      <c r="AN58">
        <v>13</v>
      </c>
      <c r="AO58">
        <v>471</v>
      </c>
      <c r="AP58">
        <v>0</v>
      </c>
      <c r="AQ58" s="4">
        <f t="shared" si="20"/>
        <v>0.97314049586776863</v>
      </c>
      <c r="AR58">
        <v>202005</v>
      </c>
      <c r="AS58">
        <v>8</v>
      </c>
      <c r="AT58">
        <v>706</v>
      </c>
      <c r="AU58">
        <v>0</v>
      </c>
      <c r="AV58" s="4">
        <f t="shared" si="21"/>
        <v>0.98879551820728295</v>
      </c>
      <c r="AW58">
        <v>202004</v>
      </c>
      <c r="AX58">
        <v>27</v>
      </c>
      <c r="AY58">
        <v>623</v>
      </c>
      <c r="AZ58">
        <v>0</v>
      </c>
      <c r="BA58" s="4">
        <f t="shared" si="22"/>
        <v>0.95846153846153848</v>
      </c>
      <c r="BB58">
        <v>202003</v>
      </c>
      <c r="BC58">
        <v>17</v>
      </c>
      <c r="BD58">
        <v>645</v>
      </c>
      <c r="BE58">
        <v>0</v>
      </c>
      <c r="BF58" s="4">
        <f t="shared" si="23"/>
        <v>0.97432024169184295</v>
      </c>
      <c r="BG58">
        <v>202002</v>
      </c>
      <c r="BH58">
        <v>25</v>
      </c>
      <c r="BI58">
        <v>650</v>
      </c>
      <c r="BJ58">
        <v>0</v>
      </c>
      <c r="BK58" s="4">
        <f t="shared" si="24"/>
        <v>0.96296296296296291</v>
      </c>
      <c r="BL58">
        <v>202001</v>
      </c>
      <c r="BM58">
        <v>35</v>
      </c>
      <c r="BN58">
        <v>837</v>
      </c>
      <c r="BO58">
        <v>0</v>
      </c>
      <c r="BP58" s="4">
        <f t="shared" si="12"/>
        <v>0.95986238532110091</v>
      </c>
    </row>
    <row r="59" spans="1:68" x14ac:dyDescent="0.35">
      <c r="A59">
        <f>VLOOKUP(C:C,[1]EBAs!C:I,7,FALSE)</f>
        <v>3080</v>
      </c>
      <c r="B59" t="str">
        <f>VLOOKUP(C:C,[1]HA!A:E,3,FALSE)</f>
        <v>VM</v>
      </c>
      <c r="C59" t="s">
        <v>85</v>
      </c>
      <c r="D59">
        <v>75</v>
      </c>
      <c r="E59">
        <v>8348</v>
      </c>
      <c r="F59">
        <v>22</v>
      </c>
      <c r="G59">
        <v>8445</v>
      </c>
      <c r="H59" s="3">
        <f t="shared" si="13"/>
        <v>0.99111900532859676</v>
      </c>
      <c r="I59">
        <v>202012</v>
      </c>
      <c r="J59">
        <v>0</v>
      </c>
      <c r="K59">
        <v>987</v>
      </c>
      <c r="L59">
        <v>2</v>
      </c>
      <c r="M59" s="4">
        <f t="shared" si="14"/>
        <v>1</v>
      </c>
      <c r="N59">
        <v>202011</v>
      </c>
      <c r="O59">
        <v>2</v>
      </c>
      <c r="P59">
        <v>667</v>
      </c>
      <c r="Q59">
        <v>5</v>
      </c>
      <c r="R59" s="4">
        <f t="shared" si="15"/>
        <v>0.9970326409495549</v>
      </c>
      <c r="S59">
        <v>202010</v>
      </c>
      <c r="T59">
        <v>4</v>
      </c>
      <c r="U59">
        <v>797</v>
      </c>
      <c r="V59">
        <v>15</v>
      </c>
      <c r="W59" s="4">
        <f t="shared" si="16"/>
        <v>0.99509803921568629</v>
      </c>
      <c r="X59">
        <v>202009</v>
      </c>
      <c r="Y59">
        <v>9</v>
      </c>
      <c r="Z59">
        <v>709</v>
      </c>
      <c r="AA59">
        <v>0</v>
      </c>
      <c r="AB59" s="4">
        <f t="shared" si="17"/>
        <v>0.98746518105849579</v>
      </c>
      <c r="AC59">
        <v>202008</v>
      </c>
      <c r="AD59">
        <v>2</v>
      </c>
      <c r="AE59">
        <v>592</v>
      </c>
      <c r="AF59">
        <v>0</v>
      </c>
      <c r="AG59" s="4">
        <f t="shared" si="18"/>
        <v>0.99663299663299665</v>
      </c>
      <c r="AH59">
        <v>202007</v>
      </c>
      <c r="AI59">
        <v>9</v>
      </c>
      <c r="AJ59">
        <v>619</v>
      </c>
      <c r="AK59">
        <v>0</v>
      </c>
      <c r="AL59" s="4">
        <f t="shared" si="19"/>
        <v>0.98566878980891715</v>
      </c>
      <c r="AM59">
        <v>202006</v>
      </c>
      <c r="AN59">
        <v>9</v>
      </c>
      <c r="AO59">
        <v>751</v>
      </c>
      <c r="AP59">
        <v>0</v>
      </c>
      <c r="AQ59" s="4">
        <f t="shared" si="20"/>
        <v>0.98815789473684212</v>
      </c>
      <c r="AR59">
        <v>202005</v>
      </c>
      <c r="AS59">
        <v>12</v>
      </c>
      <c r="AT59">
        <v>550</v>
      </c>
      <c r="AU59">
        <v>0</v>
      </c>
      <c r="AV59" s="4">
        <f t="shared" si="21"/>
        <v>0.97864768683274017</v>
      </c>
      <c r="AW59">
        <v>202004</v>
      </c>
      <c r="AX59">
        <v>4</v>
      </c>
      <c r="AY59">
        <v>732</v>
      </c>
      <c r="AZ59">
        <v>0</v>
      </c>
      <c r="BA59" s="4">
        <f t="shared" si="22"/>
        <v>0.99456521739130432</v>
      </c>
      <c r="BB59">
        <v>202003</v>
      </c>
      <c r="BC59">
        <v>6</v>
      </c>
      <c r="BD59">
        <v>662</v>
      </c>
      <c r="BE59">
        <v>0</v>
      </c>
      <c r="BF59" s="4">
        <f t="shared" si="23"/>
        <v>0.99101796407185627</v>
      </c>
      <c r="BG59">
        <v>202002</v>
      </c>
      <c r="BH59">
        <v>8</v>
      </c>
      <c r="BI59">
        <v>724</v>
      </c>
      <c r="BJ59">
        <v>0</v>
      </c>
      <c r="BK59" s="4">
        <f t="shared" si="24"/>
        <v>0.98907103825136611</v>
      </c>
      <c r="BL59">
        <v>202001</v>
      </c>
      <c r="BM59">
        <v>10</v>
      </c>
      <c r="BN59">
        <v>558</v>
      </c>
      <c r="BO59">
        <v>0</v>
      </c>
      <c r="BP59" s="4">
        <f t="shared" si="12"/>
        <v>0.98239436619718312</v>
      </c>
    </row>
    <row r="60" spans="1:68" x14ac:dyDescent="0.35">
      <c r="A60">
        <f>VLOOKUP(C:C,[1]EBAs!C:I,7,FALSE)</f>
        <v>3010</v>
      </c>
      <c r="B60" t="str">
        <f>VLOOKUP(C:C,[1]HA!A:E,3,FALSE)</f>
        <v>VM</v>
      </c>
      <c r="C60" t="s">
        <v>86</v>
      </c>
      <c r="D60">
        <v>279</v>
      </c>
      <c r="E60">
        <v>16045</v>
      </c>
      <c r="F60">
        <v>20</v>
      </c>
      <c r="G60">
        <v>16344</v>
      </c>
      <c r="H60" s="3">
        <f t="shared" si="13"/>
        <v>0.98292951541850215</v>
      </c>
      <c r="I60">
        <v>202012</v>
      </c>
      <c r="J60">
        <v>12</v>
      </c>
      <c r="K60">
        <v>1488</v>
      </c>
      <c r="L60">
        <v>4</v>
      </c>
      <c r="M60" s="4">
        <f t="shared" si="14"/>
        <v>0.99202127659574468</v>
      </c>
      <c r="N60">
        <v>202011</v>
      </c>
      <c r="O60">
        <v>9</v>
      </c>
      <c r="P60">
        <v>1382</v>
      </c>
      <c r="Q60">
        <v>15</v>
      </c>
      <c r="R60" s="4">
        <f t="shared" si="15"/>
        <v>0.99359886201991465</v>
      </c>
      <c r="S60">
        <v>202010</v>
      </c>
      <c r="T60">
        <v>12</v>
      </c>
      <c r="U60">
        <v>1356</v>
      </c>
      <c r="V60">
        <v>1</v>
      </c>
      <c r="W60" s="4">
        <f t="shared" si="16"/>
        <v>0.99123447772096418</v>
      </c>
      <c r="X60">
        <v>202009</v>
      </c>
      <c r="Y60">
        <v>17</v>
      </c>
      <c r="Z60">
        <v>1479</v>
      </c>
      <c r="AA60">
        <v>0</v>
      </c>
      <c r="AB60" s="4">
        <f t="shared" si="17"/>
        <v>0.98863636363636365</v>
      </c>
      <c r="AC60">
        <v>202008</v>
      </c>
      <c r="AD60">
        <v>18</v>
      </c>
      <c r="AE60">
        <v>1148</v>
      </c>
      <c r="AF60">
        <v>0</v>
      </c>
      <c r="AG60" s="4">
        <f t="shared" si="18"/>
        <v>0.98456260720411659</v>
      </c>
      <c r="AH60">
        <v>202007</v>
      </c>
      <c r="AI60">
        <v>20</v>
      </c>
      <c r="AJ60">
        <v>1067</v>
      </c>
      <c r="AK60">
        <v>0</v>
      </c>
      <c r="AL60" s="4">
        <f t="shared" si="19"/>
        <v>0.98160073597056119</v>
      </c>
      <c r="AM60">
        <v>202006</v>
      </c>
      <c r="AN60">
        <v>23</v>
      </c>
      <c r="AO60">
        <v>1218</v>
      </c>
      <c r="AP60">
        <v>0</v>
      </c>
      <c r="AQ60" s="4">
        <f t="shared" si="20"/>
        <v>0.98146655922643034</v>
      </c>
      <c r="AR60">
        <v>202005</v>
      </c>
      <c r="AS60">
        <v>21</v>
      </c>
      <c r="AT60">
        <v>1126</v>
      </c>
      <c r="AU60">
        <v>0</v>
      </c>
      <c r="AV60" s="4">
        <f t="shared" si="21"/>
        <v>0.981691368788143</v>
      </c>
      <c r="AW60">
        <v>202004</v>
      </c>
      <c r="AX60">
        <v>33</v>
      </c>
      <c r="AY60">
        <v>1320</v>
      </c>
      <c r="AZ60">
        <v>0</v>
      </c>
      <c r="BA60" s="4">
        <f t="shared" si="22"/>
        <v>0.97560975609756095</v>
      </c>
      <c r="BB60">
        <v>202003</v>
      </c>
      <c r="BC60">
        <v>45</v>
      </c>
      <c r="BD60">
        <v>1567</v>
      </c>
      <c r="BE60">
        <v>0</v>
      </c>
      <c r="BF60" s="4">
        <f t="shared" si="23"/>
        <v>0.97208436724565761</v>
      </c>
      <c r="BG60">
        <v>202002</v>
      </c>
      <c r="BH60">
        <v>20</v>
      </c>
      <c r="BI60">
        <v>1505</v>
      </c>
      <c r="BJ60">
        <v>0</v>
      </c>
      <c r="BK60" s="4">
        <f t="shared" si="24"/>
        <v>0.9868852459016394</v>
      </c>
      <c r="BL60">
        <v>202001</v>
      </c>
      <c r="BM60">
        <v>49</v>
      </c>
      <c r="BN60">
        <v>1389</v>
      </c>
      <c r="BO60">
        <v>0</v>
      </c>
      <c r="BP60" s="4">
        <f t="shared" si="12"/>
        <v>0.96592489568845619</v>
      </c>
    </row>
    <row r="61" spans="1:68" x14ac:dyDescent="0.35">
      <c r="A61">
        <f>VLOOKUP(C:C,[1]EBAs!C:I,7,FALSE)</f>
        <v>9280</v>
      </c>
      <c r="B61" t="str">
        <f>VLOOKUP(C:C,[1]HA!A:E,3,FALSE)</f>
        <v>VM</v>
      </c>
      <c r="C61" t="s">
        <v>87</v>
      </c>
      <c r="D61">
        <v>97</v>
      </c>
      <c r="E61">
        <v>544</v>
      </c>
      <c r="F61">
        <v>4</v>
      </c>
      <c r="G61">
        <v>645</v>
      </c>
      <c r="H61" s="3">
        <f t="shared" si="13"/>
        <v>0.84961240310077524</v>
      </c>
      <c r="I61">
        <v>202012</v>
      </c>
      <c r="J61">
        <v>5</v>
      </c>
      <c r="K61">
        <v>75</v>
      </c>
      <c r="L61">
        <v>2</v>
      </c>
      <c r="M61" s="4">
        <f t="shared" si="14"/>
        <v>0.93902439024390238</v>
      </c>
      <c r="N61">
        <v>202011</v>
      </c>
      <c r="O61">
        <v>5</v>
      </c>
      <c r="P61">
        <v>53</v>
      </c>
      <c r="Q61">
        <v>2</v>
      </c>
      <c r="R61" s="4">
        <f t="shared" si="15"/>
        <v>0.91666666666666663</v>
      </c>
      <c r="S61">
        <v>202010</v>
      </c>
      <c r="T61">
        <v>9</v>
      </c>
      <c r="U61">
        <v>42</v>
      </c>
      <c r="V61">
        <v>0</v>
      </c>
      <c r="W61" s="4">
        <f t="shared" si="16"/>
        <v>0.82352941176470584</v>
      </c>
      <c r="X61">
        <v>202009</v>
      </c>
      <c r="Y61">
        <v>9</v>
      </c>
      <c r="Z61">
        <v>42</v>
      </c>
      <c r="AA61">
        <v>0</v>
      </c>
      <c r="AB61" s="4">
        <f t="shared" si="17"/>
        <v>0.82352941176470584</v>
      </c>
      <c r="AC61">
        <v>202008</v>
      </c>
      <c r="AD61">
        <v>8</v>
      </c>
      <c r="AE61">
        <v>40</v>
      </c>
      <c r="AF61">
        <v>0</v>
      </c>
      <c r="AG61" s="4">
        <f t="shared" si="18"/>
        <v>0.83333333333333337</v>
      </c>
      <c r="AH61">
        <v>202007</v>
      </c>
      <c r="AI61">
        <v>3</v>
      </c>
      <c r="AJ61">
        <v>39</v>
      </c>
      <c r="AK61">
        <v>0</v>
      </c>
      <c r="AL61" s="4">
        <f t="shared" si="19"/>
        <v>0.9285714285714286</v>
      </c>
      <c r="AM61">
        <v>202006</v>
      </c>
      <c r="AN61">
        <v>11</v>
      </c>
      <c r="AO61">
        <v>41</v>
      </c>
      <c r="AP61">
        <v>0</v>
      </c>
      <c r="AQ61" s="4">
        <f t="shared" si="20"/>
        <v>0.78846153846153844</v>
      </c>
      <c r="AR61">
        <v>202005</v>
      </c>
      <c r="AS61">
        <v>8</v>
      </c>
      <c r="AT61">
        <v>35</v>
      </c>
      <c r="AU61">
        <v>0</v>
      </c>
      <c r="AV61" s="4">
        <f t="shared" si="21"/>
        <v>0.81395348837209303</v>
      </c>
      <c r="AW61">
        <v>202004</v>
      </c>
      <c r="AX61">
        <v>12</v>
      </c>
      <c r="AY61">
        <v>41</v>
      </c>
      <c r="AZ61">
        <v>0</v>
      </c>
      <c r="BA61" s="4">
        <f t="shared" si="22"/>
        <v>0.77358490566037741</v>
      </c>
      <c r="BB61">
        <v>202003</v>
      </c>
      <c r="BC61">
        <v>10</v>
      </c>
      <c r="BD61">
        <v>54</v>
      </c>
      <c r="BE61">
        <v>0</v>
      </c>
      <c r="BF61" s="4">
        <f t="shared" si="23"/>
        <v>0.84375</v>
      </c>
      <c r="BG61">
        <v>202002</v>
      </c>
      <c r="BH61">
        <v>12</v>
      </c>
      <c r="BI61">
        <v>41</v>
      </c>
      <c r="BJ61">
        <v>0</v>
      </c>
      <c r="BK61" s="4">
        <f t="shared" si="24"/>
        <v>0.77358490566037741</v>
      </c>
      <c r="BL61">
        <v>202001</v>
      </c>
      <c r="BM61">
        <v>5</v>
      </c>
      <c r="BN61">
        <v>41</v>
      </c>
      <c r="BO61">
        <v>0</v>
      </c>
      <c r="BP61" s="4">
        <f t="shared" si="12"/>
        <v>0.89130434782608692</v>
      </c>
    </row>
    <row r="62" spans="1:68" x14ac:dyDescent="0.35">
      <c r="A62">
        <f>VLOOKUP(C:C,[1]EBAs!C:I,7,FALSE)</f>
        <v>3060</v>
      </c>
      <c r="B62" t="str">
        <f>VLOOKUP(C:C,[1]HA!A:E,3,FALSE)</f>
        <v>VM</v>
      </c>
      <c r="C62" t="s">
        <v>88</v>
      </c>
      <c r="D62">
        <v>2</v>
      </c>
      <c r="E62">
        <v>686</v>
      </c>
      <c r="F62">
        <v>1</v>
      </c>
      <c r="G62">
        <v>689</v>
      </c>
      <c r="H62" s="3">
        <f t="shared" si="13"/>
        <v>0.99709724238026121</v>
      </c>
      <c r="I62">
        <v>202012</v>
      </c>
      <c r="J62">
        <v>0</v>
      </c>
      <c r="K62">
        <v>115</v>
      </c>
      <c r="L62">
        <v>0</v>
      </c>
      <c r="M62" s="4">
        <f t="shared" si="14"/>
        <v>1</v>
      </c>
      <c r="N62">
        <v>202011</v>
      </c>
      <c r="O62">
        <v>0</v>
      </c>
      <c r="P62">
        <v>44</v>
      </c>
      <c r="Q62">
        <v>1</v>
      </c>
      <c r="R62" s="4">
        <f t="shared" si="15"/>
        <v>1</v>
      </c>
      <c r="S62">
        <v>202010</v>
      </c>
      <c r="T62">
        <v>0</v>
      </c>
      <c r="U62">
        <v>46</v>
      </c>
      <c r="V62">
        <v>0</v>
      </c>
      <c r="W62" s="4">
        <f t="shared" si="16"/>
        <v>1</v>
      </c>
      <c r="X62">
        <v>202009</v>
      </c>
      <c r="Y62">
        <v>0</v>
      </c>
      <c r="Z62">
        <v>41</v>
      </c>
      <c r="AA62">
        <v>0</v>
      </c>
      <c r="AB62" s="4">
        <f t="shared" si="17"/>
        <v>1</v>
      </c>
      <c r="AC62">
        <v>202008</v>
      </c>
      <c r="AD62">
        <v>0</v>
      </c>
      <c r="AE62">
        <v>38</v>
      </c>
      <c r="AF62">
        <v>0</v>
      </c>
      <c r="AG62" s="4">
        <f t="shared" si="18"/>
        <v>1</v>
      </c>
      <c r="AH62">
        <v>202007</v>
      </c>
      <c r="AI62">
        <v>0</v>
      </c>
      <c r="AJ62">
        <v>45</v>
      </c>
      <c r="AK62">
        <v>0</v>
      </c>
      <c r="AL62" s="4">
        <f t="shared" si="19"/>
        <v>1</v>
      </c>
      <c r="AM62">
        <v>202006</v>
      </c>
      <c r="AN62">
        <v>0</v>
      </c>
      <c r="AO62">
        <v>86</v>
      </c>
      <c r="AP62">
        <v>0</v>
      </c>
      <c r="AQ62" s="4">
        <f t="shared" si="20"/>
        <v>1</v>
      </c>
      <c r="AR62">
        <v>202005</v>
      </c>
      <c r="AS62">
        <v>0</v>
      </c>
      <c r="AT62">
        <v>47</v>
      </c>
      <c r="AU62">
        <v>0</v>
      </c>
      <c r="AV62" s="4">
        <f t="shared" si="21"/>
        <v>1</v>
      </c>
      <c r="AW62">
        <v>202004</v>
      </c>
      <c r="AX62">
        <v>0</v>
      </c>
      <c r="AY62">
        <v>47</v>
      </c>
      <c r="AZ62">
        <v>0</v>
      </c>
      <c r="BA62" s="4">
        <f t="shared" si="22"/>
        <v>1</v>
      </c>
      <c r="BB62">
        <v>202003</v>
      </c>
      <c r="BC62">
        <v>0</v>
      </c>
      <c r="BD62">
        <v>49</v>
      </c>
      <c r="BE62">
        <v>0</v>
      </c>
      <c r="BF62" s="4">
        <f t="shared" si="23"/>
        <v>1</v>
      </c>
      <c r="BG62">
        <v>202002</v>
      </c>
      <c r="BH62">
        <v>1</v>
      </c>
      <c r="BI62">
        <v>60</v>
      </c>
      <c r="BJ62">
        <v>0</v>
      </c>
      <c r="BK62" s="4">
        <f t="shared" si="24"/>
        <v>0.98360655737704916</v>
      </c>
      <c r="BL62">
        <v>202001</v>
      </c>
      <c r="BM62">
        <v>1</v>
      </c>
      <c r="BN62">
        <v>68</v>
      </c>
      <c r="BO62">
        <v>0</v>
      </c>
      <c r="BP62" s="4">
        <f t="shared" si="12"/>
        <v>0.98550724637681164</v>
      </c>
    </row>
    <row r="63" spans="1:68" x14ac:dyDescent="0.35">
      <c r="A63">
        <f>VLOOKUP(C:C,[1]EBAs!C:I,7,FALSE)</f>
        <v>3090</v>
      </c>
      <c r="B63" t="str">
        <f>VLOOKUP(C:C,[1]HA!A:E,3,FALSE)</f>
        <v>VM</v>
      </c>
      <c r="C63" t="s">
        <v>89</v>
      </c>
      <c r="D63">
        <v>28</v>
      </c>
      <c r="E63">
        <v>2628</v>
      </c>
      <c r="F63">
        <v>2</v>
      </c>
      <c r="G63">
        <v>2658</v>
      </c>
      <c r="H63" s="3">
        <f t="shared" si="13"/>
        <v>0.98946576373212947</v>
      </c>
      <c r="I63">
        <v>202012</v>
      </c>
      <c r="J63">
        <v>2</v>
      </c>
      <c r="K63">
        <v>280</v>
      </c>
      <c r="L63">
        <v>0</v>
      </c>
      <c r="M63" s="4">
        <f t="shared" si="14"/>
        <v>0.99290780141843971</v>
      </c>
      <c r="N63">
        <v>202011</v>
      </c>
      <c r="O63">
        <v>1</v>
      </c>
      <c r="P63">
        <v>213</v>
      </c>
      <c r="Q63">
        <v>2</v>
      </c>
      <c r="R63" s="4">
        <f t="shared" si="15"/>
        <v>0.99537037037037035</v>
      </c>
      <c r="S63">
        <v>202010</v>
      </c>
      <c r="T63">
        <v>6</v>
      </c>
      <c r="U63">
        <v>256</v>
      </c>
      <c r="V63">
        <v>0</v>
      </c>
      <c r="W63" s="4">
        <f t="shared" si="16"/>
        <v>0.97709923664122134</v>
      </c>
      <c r="X63">
        <v>202009</v>
      </c>
      <c r="Y63">
        <v>1</v>
      </c>
      <c r="Z63">
        <v>220</v>
      </c>
      <c r="AA63">
        <v>0</v>
      </c>
      <c r="AB63" s="4">
        <f t="shared" si="17"/>
        <v>0.99547511312217196</v>
      </c>
      <c r="AC63">
        <v>202008</v>
      </c>
      <c r="AD63">
        <v>3</v>
      </c>
      <c r="AE63">
        <v>170</v>
      </c>
      <c r="AF63">
        <v>0</v>
      </c>
      <c r="AG63" s="4">
        <f t="shared" si="18"/>
        <v>0.98265895953757221</v>
      </c>
      <c r="AH63">
        <v>202007</v>
      </c>
      <c r="AI63">
        <v>1</v>
      </c>
      <c r="AJ63">
        <v>143</v>
      </c>
      <c r="AK63">
        <v>0</v>
      </c>
      <c r="AL63" s="4">
        <f t="shared" si="19"/>
        <v>0.99305555555555558</v>
      </c>
      <c r="AM63">
        <v>202006</v>
      </c>
      <c r="AN63">
        <v>3</v>
      </c>
      <c r="AO63">
        <v>255</v>
      </c>
      <c r="AP63">
        <v>0</v>
      </c>
      <c r="AQ63" s="4">
        <f t="shared" si="20"/>
        <v>0.98837209302325579</v>
      </c>
      <c r="AR63">
        <v>202005</v>
      </c>
      <c r="AS63">
        <v>1</v>
      </c>
      <c r="AT63">
        <v>214</v>
      </c>
      <c r="AU63">
        <v>0</v>
      </c>
      <c r="AV63" s="4">
        <f t="shared" si="21"/>
        <v>0.99534883720930234</v>
      </c>
      <c r="AW63">
        <v>202004</v>
      </c>
      <c r="AX63">
        <v>0</v>
      </c>
      <c r="AY63">
        <v>238</v>
      </c>
      <c r="AZ63">
        <v>0</v>
      </c>
      <c r="BA63" s="4">
        <f t="shared" si="22"/>
        <v>1</v>
      </c>
      <c r="BB63">
        <v>202003</v>
      </c>
      <c r="BC63">
        <v>6</v>
      </c>
      <c r="BD63">
        <v>208</v>
      </c>
      <c r="BE63">
        <v>0</v>
      </c>
      <c r="BF63" s="4">
        <f t="shared" si="23"/>
        <v>0.9719626168224299</v>
      </c>
      <c r="BG63">
        <v>202002</v>
      </c>
      <c r="BH63">
        <v>1</v>
      </c>
      <c r="BI63">
        <v>184</v>
      </c>
      <c r="BJ63">
        <v>0</v>
      </c>
      <c r="BK63" s="4">
        <f t="shared" si="24"/>
        <v>0.99459459459459465</v>
      </c>
      <c r="BL63">
        <v>202001</v>
      </c>
      <c r="BM63">
        <v>3</v>
      </c>
      <c r="BN63">
        <v>247</v>
      </c>
      <c r="BO63">
        <v>0</v>
      </c>
      <c r="BP63" s="4">
        <f t="shared" si="12"/>
        <v>0.98799999999999999</v>
      </c>
    </row>
    <row r="64" spans="1:68" x14ac:dyDescent="0.35">
      <c r="A64">
        <f>VLOOKUP(C:C,[1]EBAs!C:I,7,FALSE)</f>
        <v>3200</v>
      </c>
      <c r="B64" t="str">
        <f>VLOOKUP(C:C,[1]HA!A:E,3,FALSE)</f>
        <v>VM</v>
      </c>
      <c r="C64" t="s">
        <v>90</v>
      </c>
      <c r="D64">
        <v>239</v>
      </c>
      <c r="E64">
        <v>42800</v>
      </c>
      <c r="F64">
        <v>7</v>
      </c>
      <c r="G64">
        <v>43046</v>
      </c>
      <c r="H64" s="3">
        <f t="shared" si="13"/>
        <v>0.99444780002787714</v>
      </c>
      <c r="I64">
        <v>202012</v>
      </c>
      <c r="J64">
        <v>8</v>
      </c>
      <c r="K64">
        <v>4341</v>
      </c>
      <c r="L64">
        <v>3</v>
      </c>
      <c r="M64" s="4">
        <f t="shared" si="14"/>
        <v>0.99816176470588236</v>
      </c>
      <c r="N64">
        <v>202011</v>
      </c>
      <c r="O64">
        <v>20</v>
      </c>
      <c r="P64">
        <v>3369</v>
      </c>
      <c r="Q64">
        <v>4</v>
      </c>
      <c r="R64" s="4">
        <f t="shared" si="15"/>
        <v>0.99410551134689062</v>
      </c>
      <c r="S64">
        <v>202010</v>
      </c>
      <c r="T64">
        <v>15</v>
      </c>
      <c r="U64">
        <v>3556</v>
      </c>
      <c r="V64">
        <v>0</v>
      </c>
      <c r="W64" s="4">
        <f t="shared" si="16"/>
        <v>0.99579949593951278</v>
      </c>
      <c r="X64">
        <v>202009</v>
      </c>
      <c r="Y64">
        <v>10</v>
      </c>
      <c r="Z64">
        <v>3810</v>
      </c>
      <c r="AA64">
        <v>0</v>
      </c>
      <c r="AB64" s="4">
        <f t="shared" si="17"/>
        <v>0.99738219895287961</v>
      </c>
      <c r="AC64">
        <v>202008</v>
      </c>
      <c r="AD64">
        <v>12</v>
      </c>
      <c r="AE64">
        <v>2697</v>
      </c>
      <c r="AF64">
        <v>0</v>
      </c>
      <c r="AG64" s="4">
        <f t="shared" si="18"/>
        <v>0.99557032115171651</v>
      </c>
      <c r="AH64">
        <v>202007</v>
      </c>
      <c r="AI64">
        <v>8</v>
      </c>
      <c r="AJ64">
        <v>3144</v>
      </c>
      <c r="AK64">
        <v>0</v>
      </c>
      <c r="AL64" s="4">
        <f t="shared" si="19"/>
        <v>0.9974619289340102</v>
      </c>
      <c r="AM64">
        <v>202006</v>
      </c>
      <c r="AN64">
        <v>20</v>
      </c>
      <c r="AO64">
        <v>3397</v>
      </c>
      <c r="AP64">
        <v>0</v>
      </c>
      <c r="AQ64" s="4">
        <f t="shared" si="20"/>
        <v>0.99414691249634179</v>
      </c>
      <c r="AR64">
        <v>202005</v>
      </c>
      <c r="AS64">
        <v>41</v>
      </c>
      <c r="AT64">
        <v>3352</v>
      </c>
      <c r="AU64">
        <v>0</v>
      </c>
      <c r="AV64" s="4">
        <f t="shared" si="21"/>
        <v>0.98791629826112581</v>
      </c>
      <c r="AW64">
        <v>202004</v>
      </c>
      <c r="AX64">
        <v>21</v>
      </c>
      <c r="AY64">
        <v>3699</v>
      </c>
      <c r="AZ64">
        <v>0</v>
      </c>
      <c r="BA64" s="4">
        <f t="shared" si="22"/>
        <v>0.99435483870967745</v>
      </c>
      <c r="BB64">
        <v>202003</v>
      </c>
      <c r="BC64">
        <v>34</v>
      </c>
      <c r="BD64">
        <v>4007</v>
      </c>
      <c r="BE64">
        <v>0</v>
      </c>
      <c r="BF64" s="4">
        <f t="shared" si="23"/>
        <v>0.99158624102944815</v>
      </c>
      <c r="BG64">
        <v>202002</v>
      </c>
      <c r="BH64">
        <v>25</v>
      </c>
      <c r="BI64">
        <v>3474</v>
      </c>
      <c r="BJ64">
        <v>0</v>
      </c>
      <c r="BK64" s="4">
        <f t="shared" si="24"/>
        <v>0.99285510145755929</v>
      </c>
      <c r="BL64">
        <v>202001</v>
      </c>
      <c r="BM64">
        <v>25</v>
      </c>
      <c r="BN64">
        <v>3954</v>
      </c>
      <c r="BO64">
        <v>0</v>
      </c>
      <c r="BP64" s="4">
        <f t="shared" si="12"/>
        <v>0.99371701432520732</v>
      </c>
    </row>
    <row r="65" spans="1:68" x14ac:dyDescent="0.35">
      <c r="A65">
        <f>VLOOKUP(C:C,[1]EBAs!C:I,7,FALSE)</f>
        <v>9260</v>
      </c>
      <c r="B65" t="str">
        <f>VLOOKUP(C:C,[1]HA!A:E,3,FALSE)</f>
        <v>TEM</v>
      </c>
      <c r="C65" t="s">
        <v>91</v>
      </c>
      <c r="D65">
        <v>0</v>
      </c>
      <c r="E65">
        <v>311</v>
      </c>
      <c r="F65">
        <v>0</v>
      </c>
      <c r="G65">
        <v>311</v>
      </c>
      <c r="H65" s="3">
        <f t="shared" si="13"/>
        <v>1</v>
      </c>
      <c r="I65">
        <v>202012</v>
      </c>
      <c r="J65">
        <v>0</v>
      </c>
      <c r="K65">
        <v>11</v>
      </c>
      <c r="L65">
        <v>0</v>
      </c>
      <c r="M65" s="4">
        <f t="shared" si="14"/>
        <v>1</v>
      </c>
      <c r="N65">
        <v>202011</v>
      </c>
      <c r="O65">
        <v>0</v>
      </c>
      <c r="P65">
        <v>73</v>
      </c>
      <c r="Q65">
        <v>0</v>
      </c>
      <c r="R65" s="4">
        <f t="shared" si="15"/>
        <v>1</v>
      </c>
      <c r="S65">
        <v>202010</v>
      </c>
      <c r="T65">
        <v>0</v>
      </c>
      <c r="U65">
        <v>8</v>
      </c>
      <c r="V65">
        <v>0</v>
      </c>
      <c r="W65" s="4">
        <f t="shared" si="16"/>
        <v>1</v>
      </c>
      <c r="X65">
        <v>202009</v>
      </c>
      <c r="Y65">
        <v>0</v>
      </c>
      <c r="Z65">
        <v>4</v>
      </c>
      <c r="AA65">
        <v>0</v>
      </c>
      <c r="AB65" s="4">
        <f t="shared" si="17"/>
        <v>1</v>
      </c>
      <c r="AC65">
        <v>202008</v>
      </c>
      <c r="AD65">
        <v>0</v>
      </c>
      <c r="AE65">
        <v>5</v>
      </c>
      <c r="AF65">
        <v>0</v>
      </c>
      <c r="AG65" s="4">
        <f t="shared" si="18"/>
        <v>1</v>
      </c>
      <c r="AH65">
        <v>202007</v>
      </c>
      <c r="AI65">
        <v>0</v>
      </c>
      <c r="AJ65">
        <v>9</v>
      </c>
      <c r="AK65">
        <v>0</v>
      </c>
      <c r="AL65" s="4">
        <f t="shared" si="19"/>
        <v>1</v>
      </c>
      <c r="AM65">
        <v>202006</v>
      </c>
      <c r="AN65">
        <v>0</v>
      </c>
      <c r="AO65">
        <v>16</v>
      </c>
      <c r="AP65">
        <v>0</v>
      </c>
      <c r="AQ65" s="4">
        <f t="shared" si="20"/>
        <v>1</v>
      </c>
      <c r="AR65">
        <v>202005</v>
      </c>
      <c r="AS65">
        <v>0</v>
      </c>
      <c r="AT65">
        <v>12</v>
      </c>
      <c r="AU65">
        <v>0</v>
      </c>
      <c r="AV65" s="4">
        <f t="shared" si="21"/>
        <v>1</v>
      </c>
      <c r="AW65">
        <v>202004</v>
      </c>
      <c r="AX65">
        <v>0</v>
      </c>
      <c r="AY65">
        <v>72</v>
      </c>
      <c r="AZ65">
        <v>0</v>
      </c>
      <c r="BA65" s="4">
        <f t="shared" si="22"/>
        <v>1</v>
      </c>
      <c r="BB65">
        <v>202003</v>
      </c>
      <c r="BC65">
        <v>0</v>
      </c>
      <c r="BD65">
        <v>9</v>
      </c>
      <c r="BE65">
        <v>0</v>
      </c>
      <c r="BF65" s="4">
        <f t="shared" si="23"/>
        <v>1</v>
      </c>
      <c r="BG65">
        <v>202002</v>
      </c>
      <c r="BH65">
        <v>0</v>
      </c>
      <c r="BI65">
        <v>80</v>
      </c>
      <c r="BJ65">
        <v>0</v>
      </c>
      <c r="BK65" s="4">
        <f t="shared" si="24"/>
        <v>1</v>
      </c>
      <c r="BL65">
        <v>202001</v>
      </c>
      <c r="BM65">
        <v>0</v>
      </c>
      <c r="BN65">
        <v>12</v>
      </c>
      <c r="BO65">
        <v>0</v>
      </c>
      <c r="BP65" s="4">
        <f t="shared" si="12"/>
        <v>1</v>
      </c>
    </row>
    <row r="66" spans="1:68" x14ac:dyDescent="0.35">
      <c r="A66">
        <f>VLOOKUP(C:C,[1]EBAs!C:I,7,FALSE)</f>
        <v>1250</v>
      </c>
      <c r="B66" t="str">
        <f>VLOOKUP(C:C,[1]HA!A:E,3,FALSE)</f>
        <v>VN</v>
      </c>
      <c r="C66" t="s">
        <v>92</v>
      </c>
      <c r="D66">
        <v>225</v>
      </c>
      <c r="E66">
        <v>12474</v>
      </c>
      <c r="F66">
        <v>14</v>
      </c>
      <c r="G66">
        <v>12713</v>
      </c>
      <c r="H66" s="3">
        <f t="shared" ref="H66:H71" si="25">(E66+F66)/(D66+E66+F66)</f>
        <v>0.98230158105875875</v>
      </c>
      <c r="I66">
        <v>202012</v>
      </c>
      <c r="J66">
        <v>18</v>
      </c>
      <c r="K66">
        <v>1272</v>
      </c>
      <c r="L66">
        <v>9</v>
      </c>
      <c r="M66" s="4">
        <f t="shared" ref="M66:M97" si="26">(K66+L66)/(J66+K66+L66)</f>
        <v>0.98614318706697457</v>
      </c>
      <c r="N66">
        <v>202011</v>
      </c>
      <c r="O66">
        <v>20</v>
      </c>
      <c r="P66">
        <v>1110</v>
      </c>
      <c r="Q66">
        <v>2</v>
      </c>
      <c r="R66" s="4">
        <f t="shared" ref="R66:R97" si="27">(P66+Q66)/(O66+P66+Q66)</f>
        <v>0.98233215547703179</v>
      </c>
      <c r="S66">
        <v>202010</v>
      </c>
      <c r="T66">
        <v>19</v>
      </c>
      <c r="U66">
        <v>1114</v>
      </c>
      <c r="V66">
        <v>3</v>
      </c>
      <c r="W66" s="4">
        <f t="shared" ref="W66:W97" si="28">(U66+V66)/(T66+U66+V66)</f>
        <v>0.98327464788732399</v>
      </c>
      <c r="X66">
        <v>202009</v>
      </c>
      <c r="Y66">
        <v>26</v>
      </c>
      <c r="Z66">
        <v>975</v>
      </c>
      <c r="AA66">
        <v>0</v>
      </c>
      <c r="AB66" s="4">
        <f t="shared" ref="AB66:AB97" si="29">(Z66+AA66)/(Y66+Z66+AA66)</f>
        <v>0.97402597402597402</v>
      </c>
      <c r="AC66">
        <v>202008</v>
      </c>
      <c r="AD66">
        <v>24</v>
      </c>
      <c r="AE66">
        <v>712</v>
      </c>
      <c r="AF66">
        <v>0</v>
      </c>
      <c r="AG66" s="4">
        <f t="shared" ref="AG66:AG97" si="30">(AE66+AF66)/(AD66+AE66+AF66)</f>
        <v>0.96739130434782605</v>
      </c>
      <c r="AH66">
        <v>202007</v>
      </c>
      <c r="AI66">
        <v>32</v>
      </c>
      <c r="AJ66">
        <v>765</v>
      </c>
      <c r="AK66">
        <v>0</v>
      </c>
      <c r="AL66" s="4">
        <f t="shared" ref="AL66:AL97" si="31">(AJ66+AK66)/(AI66+AJ66+AK66)</f>
        <v>0.95984943538268508</v>
      </c>
      <c r="AM66">
        <v>202006</v>
      </c>
      <c r="AN66">
        <v>15</v>
      </c>
      <c r="AO66">
        <v>1042</v>
      </c>
      <c r="AP66">
        <v>0</v>
      </c>
      <c r="AQ66" s="4">
        <f t="shared" ref="AQ66:AQ97" si="32">(AO66+AP66)/(AN66+AO66+AP66)</f>
        <v>0.98580889309366126</v>
      </c>
      <c r="AR66">
        <v>202005</v>
      </c>
      <c r="AS66">
        <v>11</v>
      </c>
      <c r="AT66">
        <v>925</v>
      </c>
      <c r="AU66">
        <v>0</v>
      </c>
      <c r="AV66" s="4">
        <f t="shared" ref="AV66:AV97" si="33">(AT66+AU66)/(AS66+AT66+AU66)</f>
        <v>0.98824786324786329</v>
      </c>
      <c r="AW66">
        <v>202004</v>
      </c>
      <c r="AX66">
        <v>19</v>
      </c>
      <c r="AY66">
        <v>1244</v>
      </c>
      <c r="AZ66">
        <v>0</v>
      </c>
      <c r="BA66" s="4">
        <f t="shared" ref="BA66:BA97" si="34">(AY66+AZ66)/(AX66+AY66+AZ66)</f>
        <v>0.9849564528899446</v>
      </c>
      <c r="BB66">
        <v>202003</v>
      </c>
      <c r="BC66">
        <v>12</v>
      </c>
      <c r="BD66">
        <v>1143</v>
      </c>
      <c r="BE66">
        <v>0</v>
      </c>
      <c r="BF66" s="4">
        <f t="shared" ref="BF66:BF97" si="35">(BD66+BE66)/(BC66+BD66+BE66)</f>
        <v>0.98961038961038961</v>
      </c>
      <c r="BG66">
        <v>202002</v>
      </c>
      <c r="BH66">
        <v>10</v>
      </c>
      <c r="BI66">
        <v>1047</v>
      </c>
      <c r="BJ66">
        <v>0</v>
      </c>
      <c r="BK66" s="4">
        <f t="shared" ref="BK66:BK97" si="36">(BI66+BJ66)/(BH66+BI66+BJ66)</f>
        <v>0.99053926206244092</v>
      </c>
      <c r="BL66">
        <v>202001</v>
      </c>
      <c r="BM66">
        <v>19</v>
      </c>
      <c r="BN66">
        <v>1125</v>
      </c>
      <c r="BO66">
        <v>0</v>
      </c>
      <c r="BP66" s="4">
        <f t="shared" ref="BP66:BP71" si="37">(BN66+BO66)/(BM66+BN66+BO66)</f>
        <v>0.98339160839160844</v>
      </c>
    </row>
    <row r="67" spans="1:68" x14ac:dyDescent="0.35">
      <c r="A67">
        <f>VLOOKUP(C:C,[1]EBAs!C:I,7,FALSE)</f>
        <v>1110</v>
      </c>
      <c r="B67" t="str">
        <f>VLOOKUP(C:C,[1]HA!A:E,3,FALSE)</f>
        <v>EK</v>
      </c>
      <c r="C67" t="s">
        <v>93</v>
      </c>
      <c r="D67">
        <v>14</v>
      </c>
      <c r="E67">
        <v>1390</v>
      </c>
      <c r="F67">
        <v>1</v>
      </c>
      <c r="G67">
        <v>1405</v>
      </c>
      <c r="H67" s="3">
        <f t="shared" si="25"/>
        <v>0.99003558718861207</v>
      </c>
      <c r="I67">
        <v>202012</v>
      </c>
      <c r="J67">
        <v>1</v>
      </c>
      <c r="K67">
        <v>157</v>
      </c>
      <c r="L67">
        <v>1</v>
      </c>
      <c r="M67" s="4">
        <f t="shared" si="26"/>
        <v>0.99371069182389937</v>
      </c>
      <c r="N67">
        <v>202011</v>
      </c>
      <c r="O67">
        <v>1</v>
      </c>
      <c r="P67">
        <v>116</v>
      </c>
      <c r="Q67">
        <v>0</v>
      </c>
      <c r="R67" s="4">
        <f t="shared" si="27"/>
        <v>0.99145299145299148</v>
      </c>
      <c r="S67">
        <v>202010</v>
      </c>
      <c r="T67">
        <v>0</v>
      </c>
      <c r="U67">
        <v>115</v>
      </c>
      <c r="V67">
        <v>0</v>
      </c>
      <c r="W67" s="4">
        <f t="shared" si="28"/>
        <v>1</v>
      </c>
      <c r="X67">
        <v>202009</v>
      </c>
      <c r="Y67">
        <v>2</v>
      </c>
      <c r="Z67">
        <v>125</v>
      </c>
      <c r="AA67">
        <v>0</v>
      </c>
      <c r="AB67" s="4">
        <f t="shared" si="29"/>
        <v>0.98425196850393704</v>
      </c>
      <c r="AC67">
        <v>202008</v>
      </c>
      <c r="AD67">
        <v>2</v>
      </c>
      <c r="AE67">
        <v>74</v>
      </c>
      <c r="AF67">
        <v>0</v>
      </c>
      <c r="AG67" s="4">
        <f t="shared" si="30"/>
        <v>0.97368421052631582</v>
      </c>
      <c r="AH67">
        <v>202007</v>
      </c>
      <c r="AI67">
        <v>2</v>
      </c>
      <c r="AJ67">
        <v>86</v>
      </c>
      <c r="AK67">
        <v>0</v>
      </c>
      <c r="AL67" s="4">
        <f t="shared" si="31"/>
        <v>0.97727272727272729</v>
      </c>
      <c r="AM67">
        <v>202006</v>
      </c>
      <c r="AN67">
        <v>0</v>
      </c>
      <c r="AO67">
        <v>105</v>
      </c>
      <c r="AP67">
        <v>0</v>
      </c>
      <c r="AQ67" s="4">
        <f t="shared" si="32"/>
        <v>1</v>
      </c>
      <c r="AR67">
        <v>202005</v>
      </c>
      <c r="AS67">
        <v>1</v>
      </c>
      <c r="AT67">
        <v>117</v>
      </c>
      <c r="AU67">
        <v>0</v>
      </c>
      <c r="AV67" s="4">
        <f t="shared" si="33"/>
        <v>0.99152542372881358</v>
      </c>
      <c r="AW67">
        <v>202004</v>
      </c>
      <c r="AX67">
        <v>0</v>
      </c>
      <c r="AY67">
        <v>117</v>
      </c>
      <c r="AZ67">
        <v>0</v>
      </c>
      <c r="BA67" s="4">
        <f t="shared" si="34"/>
        <v>1</v>
      </c>
      <c r="BB67">
        <v>202003</v>
      </c>
      <c r="BC67">
        <v>1</v>
      </c>
      <c r="BD67">
        <v>131</v>
      </c>
      <c r="BE67">
        <v>0</v>
      </c>
      <c r="BF67" s="4">
        <f t="shared" si="35"/>
        <v>0.99242424242424243</v>
      </c>
      <c r="BG67">
        <v>202002</v>
      </c>
      <c r="BH67">
        <v>2</v>
      </c>
      <c r="BI67">
        <v>119</v>
      </c>
      <c r="BJ67">
        <v>0</v>
      </c>
      <c r="BK67" s="4">
        <f t="shared" si="36"/>
        <v>0.98347107438016534</v>
      </c>
      <c r="BL67">
        <v>202001</v>
      </c>
      <c r="BM67">
        <v>2</v>
      </c>
      <c r="BN67">
        <v>128</v>
      </c>
      <c r="BO67">
        <v>0</v>
      </c>
      <c r="BP67" s="4">
        <f t="shared" si="37"/>
        <v>0.98461538461538467</v>
      </c>
    </row>
    <row r="68" spans="1:68" x14ac:dyDescent="0.35">
      <c r="A68">
        <f>VLOOKUP(C:C,[1]EBAs!C:I,7,FALSE)</f>
        <v>3000</v>
      </c>
      <c r="B68" t="str">
        <f>VLOOKUP(C:C,[1]HA!A:E,3,FALSE)</f>
        <v>VM</v>
      </c>
      <c r="C68" t="s">
        <v>94</v>
      </c>
      <c r="D68">
        <v>10</v>
      </c>
      <c r="E68">
        <v>1840</v>
      </c>
      <c r="F68">
        <v>2</v>
      </c>
      <c r="G68">
        <v>1852</v>
      </c>
      <c r="H68" s="3">
        <f t="shared" si="25"/>
        <v>0.99460043196544279</v>
      </c>
      <c r="I68">
        <v>202012</v>
      </c>
      <c r="J68">
        <v>0</v>
      </c>
      <c r="K68">
        <v>175</v>
      </c>
      <c r="L68">
        <v>2</v>
      </c>
      <c r="M68" s="4">
        <f t="shared" si="26"/>
        <v>1</v>
      </c>
      <c r="N68">
        <v>202011</v>
      </c>
      <c r="O68">
        <v>1</v>
      </c>
      <c r="P68">
        <v>140</v>
      </c>
      <c r="Q68">
        <v>0</v>
      </c>
      <c r="R68" s="4">
        <f t="shared" si="27"/>
        <v>0.99290780141843971</v>
      </c>
      <c r="S68">
        <v>202010</v>
      </c>
      <c r="T68">
        <v>1</v>
      </c>
      <c r="U68">
        <v>159</v>
      </c>
      <c r="V68">
        <v>0</v>
      </c>
      <c r="W68" s="4">
        <f t="shared" si="28"/>
        <v>0.99375000000000002</v>
      </c>
      <c r="X68">
        <v>202009</v>
      </c>
      <c r="Y68">
        <v>2</v>
      </c>
      <c r="Z68">
        <v>129</v>
      </c>
      <c r="AA68">
        <v>0</v>
      </c>
      <c r="AB68" s="4">
        <f t="shared" si="29"/>
        <v>0.98473282442748089</v>
      </c>
      <c r="AC68">
        <v>202008</v>
      </c>
      <c r="AD68">
        <v>0</v>
      </c>
      <c r="AE68">
        <v>80</v>
      </c>
      <c r="AF68">
        <v>0</v>
      </c>
      <c r="AG68" s="4">
        <f t="shared" si="30"/>
        <v>1</v>
      </c>
      <c r="AH68">
        <v>202007</v>
      </c>
      <c r="AI68">
        <v>1</v>
      </c>
      <c r="AJ68">
        <v>83</v>
      </c>
      <c r="AK68">
        <v>0</v>
      </c>
      <c r="AL68" s="4">
        <f t="shared" si="31"/>
        <v>0.98809523809523814</v>
      </c>
      <c r="AM68">
        <v>202006</v>
      </c>
      <c r="AN68">
        <v>0</v>
      </c>
      <c r="AO68">
        <v>101</v>
      </c>
      <c r="AP68">
        <v>0</v>
      </c>
      <c r="AQ68" s="4">
        <f t="shared" si="32"/>
        <v>1</v>
      </c>
      <c r="AR68">
        <v>202005</v>
      </c>
      <c r="AS68">
        <v>0</v>
      </c>
      <c r="AT68">
        <v>86</v>
      </c>
      <c r="AU68">
        <v>0</v>
      </c>
      <c r="AV68" s="4">
        <f t="shared" si="33"/>
        <v>1</v>
      </c>
      <c r="AW68">
        <v>202004</v>
      </c>
      <c r="AX68">
        <v>2</v>
      </c>
      <c r="AY68">
        <v>114</v>
      </c>
      <c r="AZ68">
        <v>0</v>
      </c>
      <c r="BA68" s="4">
        <f t="shared" si="34"/>
        <v>0.98275862068965514</v>
      </c>
      <c r="BB68">
        <v>202003</v>
      </c>
      <c r="BC68">
        <v>1</v>
      </c>
      <c r="BD68">
        <v>264</v>
      </c>
      <c r="BE68">
        <v>0</v>
      </c>
      <c r="BF68" s="4">
        <f t="shared" si="35"/>
        <v>0.99622641509433962</v>
      </c>
      <c r="BG68">
        <v>202002</v>
      </c>
      <c r="BH68">
        <v>2</v>
      </c>
      <c r="BI68">
        <v>263</v>
      </c>
      <c r="BJ68">
        <v>0</v>
      </c>
      <c r="BK68" s="4">
        <f t="shared" si="36"/>
        <v>0.99245283018867925</v>
      </c>
      <c r="BL68">
        <v>202001</v>
      </c>
      <c r="BM68">
        <v>0</v>
      </c>
      <c r="BN68">
        <v>246</v>
      </c>
      <c r="BO68">
        <v>0</v>
      </c>
      <c r="BP68" s="4">
        <f t="shared" si="37"/>
        <v>1</v>
      </c>
    </row>
    <row r="69" spans="1:68" x14ac:dyDescent="0.35">
      <c r="A69">
        <f>VLOOKUP(C:C,[1]EBAs!C:I,7,FALSE)</f>
        <v>4560</v>
      </c>
      <c r="B69" t="str">
        <f>VLOOKUP(C:C,[1]HA!A:E,3,FALSE)</f>
        <v>LVM</v>
      </c>
      <c r="C69" t="s">
        <v>95</v>
      </c>
      <c r="D69">
        <v>1153</v>
      </c>
      <c r="E69">
        <v>36414</v>
      </c>
      <c r="F69">
        <v>26</v>
      </c>
      <c r="G69">
        <v>37593</v>
      </c>
      <c r="H69" s="3">
        <f t="shared" si="25"/>
        <v>0.96932939643018645</v>
      </c>
      <c r="I69">
        <v>202012</v>
      </c>
      <c r="J69">
        <v>86</v>
      </c>
      <c r="K69">
        <v>4204</v>
      </c>
      <c r="L69">
        <v>16</v>
      </c>
      <c r="M69" s="4">
        <f t="shared" si="26"/>
        <v>0.98002786809103581</v>
      </c>
      <c r="N69">
        <v>202011</v>
      </c>
      <c r="O69">
        <v>74</v>
      </c>
      <c r="P69">
        <v>3438</v>
      </c>
      <c r="Q69">
        <v>10</v>
      </c>
      <c r="R69" s="4">
        <f t="shared" si="27"/>
        <v>0.9789892106757524</v>
      </c>
      <c r="S69">
        <v>202010</v>
      </c>
      <c r="T69">
        <v>71</v>
      </c>
      <c r="U69">
        <v>3400</v>
      </c>
      <c r="V69">
        <v>0</v>
      </c>
      <c r="W69" s="4">
        <f t="shared" si="28"/>
        <v>0.97954479976951891</v>
      </c>
      <c r="X69">
        <v>202009</v>
      </c>
      <c r="Y69">
        <v>91</v>
      </c>
      <c r="Z69">
        <v>3260</v>
      </c>
      <c r="AA69">
        <v>0</v>
      </c>
      <c r="AB69" s="4">
        <f t="shared" si="29"/>
        <v>0.97284392718591461</v>
      </c>
      <c r="AC69">
        <v>202008</v>
      </c>
      <c r="AD69">
        <v>126</v>
      </c>
      <c r="AE69">
        <v>2609</v>
      </c>
      <c r="AF69">
        <v>0</v>
      </c>
      <c r="AG69" s="4">
        <f t="shared" si="30"/>
        <v>0.95393053016453377</v>
      </c>
      <c r="AH69">
        <v>202007</v>
      </c>
      <c r="AI69">
        <v>103</v>
      </c>
      <c r="AJ69">
        <v>2919</v>
      </c>
      <c r="AK69">
        <v>0</v>
      </c>
      <c r="AL69" s="4">
        <f t="shared" si="31"/>
        <v>0.96591661151555264</v>
      </c>
      <c r="AM69">
        <v>202006</v>
      </c>
      <c r="AN69">
        <v>139</v>
      </c>
      <c r="AO69">
        <v>3100</v>
      </c>
      <c r="AP69">
        <v>0</v>
      </c>
      <c r="AQ69" s="4">
        <f t="shared" si="32"/>
        <v>0.95708552022229088</v>
      </c>
      <c r="AR69">
        <v>202005</v>
      </c>
      <c r="AS69">
        <v>102</v>
      </c>
      <c r="AT69">
        <v>2803</v>
      </c>
      <c r="AU69">
        <v>0</v>
      </c>
      <c r="AV69" s="4">
        <f t="shared" si="33"/>
        <v>0.96488812392426848</v>
      </c>
      <c r="AW69">
        <v>202004</v>
      </c>
      <c r="AX69">
        <v>97</v>
      </c>
      <c r="AY69">
        <v>2779</v>
      </c>
      <c r="AZ69">
        <v>0</v>
      </c>
      <c r="BA69" s="4">
        <f t="shared" si="34"/>
        <v>0.9662726008344924</v>
      </c>
      <c r="BB69">
        <v>202003</v>
      </c>
      <c r="BC69">
        <v>95</v>
      </c>
      <c r="BD69">
        <v>2597</v>
      </c>
      <c r="BE69">
        <v>0</v>
      </c>
      <c r="BF69" s="4">
        <f t="shared" si="35"/>
        <v>0.96471025260029719</v>
      </c>
      <c r="BG69">
        <v>202002</v>
      </c>
      <c r="BH69">
        <v>65</v>
      </c>
      <c r="BI69">
        <v>2357</v>
      </c>
      <c r="BJ69">
        <v>0</v>
      </c>
      <c r="BK69" s="4">
        <f t="shared" si="36"/>
        <v>0.97316267547481416</v>
      </c>
      <c r="BL69">
        <v>202001</v>
      </c>
      <c r="BM69">
        <v>104</v>
      </c>
      <c r="BN69">
        <v>2948</v>
      </c>
      <c r="BO69">
        <v>0</v>
      </c>
      <c r="BP69" s="4">
        <f t="shared" si="37"/>
        <v>0.96592398427260817</v>
      </c>
    </row>
    <row r="70" spans="1:68" x14ac:dyDescent="0.35">
      <c r="A70">
        <f>VLOOKUP(C:C,[1]EBAs!C:I,7,FALSE)</f>
        <v>3050</v>
      </c>
      <c r="B70" t="str">
        <f>VLOOKUP(C:C,[1]HA!A:E,3,FALSE)</f>
        <v>VM</v>
      </c>
      <c r="C70" t="s">
        <v>96</v>
      </c>
      <c r="D70">
        <v>72</v>
      </c>
      <c r="E70">
        <v>13473</v>
      </c>
      <c r="F70">
        <v>3</v>
      </c>
      <c r="G70">
        <v>13548</v>
      </c>
      <c r="H70" s="3">
        <f t="shared" si="25"/>
        <v>0.99468556244464124</v>
      </c>
      <c r="I70">
        <v>202012</v>
      </c>
      <c r="J70">
        <v>14</v>
      </c>
      <c r="K70">
        <v>1372</v>
      </c>
      <c r="L70">
        <v>1</v>
      </c>
      <c r="M70" s="4">
        <f t="shared" si="26"/>
        <v>0.98990627253064167</v>
      </c>
      <c r="N70">
        <v>202011</v>
      </c>
      <c r="O70">
        <v>6</v>
      </c>
      <c r="P70">
        <v>1096</v>
      </c>
      <c r="Q70">
        <v>2</v>
      </c>
      <c r="R70" s="4">
        <f t="shared" si="27"/>
        <v>0.99456521739130432</v>
      </c>
      <c r="S70">
        <v>202010</v>
      </c>
      <c r="T70">
        <v>6</v>
      </c>
      <c r="U70">
        <v>1222</v>
      </c>
      <c r="V70">
        <v>0</v>
      </c>
      <c r="W70" s="4">
        <f t="shared" si="28"/>
        <v>0.99511400651465798</v>
      </c>
      <c r="X70">
        <v>202009</v>
      </c>
      <c r="Y70">
        <v>9</v>
      </c>
      <c r="Z70">
        <v>1065</v>
      </c>
      <c r="AA70">
        <v>0</v>
      </c>
      <c r="AB70" s="4">
        <f t="shared" si="29"/>
        <v>0.99162011173184361</v>
      </c>
      <c r="AC70">
        <v>202008</v>
      </c>
      <c r="AD70">
        <v>3</v>
      </c>
      <c r="AE70">
        <v>755</v>
      </c>
      <c r="AF70">
        <v>0</v>
      </c>
      <c r="AG70" s="4">
        <f t="shared" si="30"/>
        <v>0.99604221635883905</v>
      </c>
      <c r="AH70">
        <v>202007</v>
      </c>
      <c r="AI70">
        <v>4</v>
      </c>
      <c r="AJ70">
        <v>848</v>
      </c>
      <c r="AK70">
        <v>0</v>
      </c>
      <c r="AL70" s="4">
        <f t="shared" si="31"/>
        <v>0.99530516431924887</v>
      </c>
      <c r="AM70">
        <v>202006</v>
      </c>
      <c r="AN70">
        <v>1</v>
      </c>
      <c r="AO70">
        <v>1045</v>
      </c>
      <c r="AP70">
        <v>0</v>
      </c>
      <c r="AQ70" s="4">
        <f t="shared" si="32"/>
        <v>0.99904397705544934</v>
      </c>
      <c r="AR70">
        <v>202005</v>
      </c>
      <c r="AS70">
        <v>1</v>
      </c>
      <c r="AT70">
        <v>986</v>
      </c>
      <c r="AU70">
        <v>0</v>
      </c>
      <c r="AV70" s="4">
        <f t="shared" si="33"/>
        <v>0.99898682877406286</v>
      </c>
      <c r="AW70">
        <v>202004</v>
      </c>
      <c r="AX70">
        <v>10</v>
      </c>
      <c r="AY70">
        <v>1082</v>
      </c>
      <c r="AZ70">
        <v>0</v>
      </c>
      <c r="BA70" s="4">
        <f t="shared" si="34"/>
        <v>0.99084249084249088</v>
      </c>
      <c r="BB70">
        <v>202003</v>
      </c>
      <c r="BC70">
        <v>5</v>
      </c>
      <c r="BD70">
        <v>1299</v>
      </c>
      <c r="BE70">
        <v>0</v>
      </c>
      <c r="BF70" s="4">
        <f t="shared" si="35"/>
        <v>0.99616564417177911</v>
      </c>
      <c r="BG70">
        <v>202002</v>
      </c>
      <c r="BH70">
        <v>6</v>
      </c>
      <c r="BI70">
        <v>1503</v>
      </c>
      <c r="BJ70">
        <v>0</v>
      </c>
      <c r="BK70" s="4">
        <f t="shared" si="36"/>
        <v>0.99602385685884687</v>
      </c>
      <c r="BL70">
        <v>202001</v>
      </c>
      <c r="BM70">
        <v>7</v>
      </c>
      <c r="BN70">
        <v>1200</v>
      </c>
      <c r="BO70">
        <v>0</v>
      </c>
      <c r="BP70" s="4">
        <f t="shared" si="37"/>
        <v>0.9942004971002486</v>
      </c>
    </row>
    <row r="71" spans="1:68" x14ac:dyDescent="0.35">
      <c r="A71">
        <f>VLOOKUP(C:C,[1]EBAs!C:I,7,FALSE)</f>
        <v>7000</v>
      </c>
      <c r="B71" t="str">
        <f>VLOOKUP(C:C,[1]HA!A:E,3,FALSE)</f>
        <v>YM</v>
      </c>
      <c r="C71" t="s">
        <v>97</v>
      </c>
      <c r="D71">
        <v>35</v>
      </c>
      <c r="E71">
        <v>1842</v>
      </c>
      <c r="F71">
        <v>0</v>
      </c>
      <c r="G71">
        <v>1877</v>
      </c>
      <c r="H71" s="3">
        <f t="shared" si="25"/>
        <v>0.98135322322855623</v>
      </c>
      <c r="I71">
        <v>202012</v>
      </c>
      <c r="J71">
        <v>2</v>
      </c>
      <c r="K71">
        <v>280</v>
      </c>
      <c r="L71">
        <v>0</v>
      </c>
      <c r="M71" s="4">
        <f t="shared" si="26"/>
        <v>0.99290780141843971</v>
      </c>
      <c r="N71">
        <v>202011</v>
      </c>
      <c r="O71">
        <v>0</v>
      </c>
      <c r="P71">
        <v>139</v>
      </c>
      <c r="Q71">
        <v>0</v>
      </c>
      <c r="R71" s="4">
        <f t="shared" si="27"/>
        <v>1</v>
      </c>
      <c r="S71">
        <v>202010</v>
      </c>
      <c r="T71">
        <v>2</v>
      </c>
      <c r="U71">
        <v>110</v>
      </c>
      <c r="V71">
        <v>0</v>
      </c>
      <c r="W71" s="4">
        <f t="shared" si="28"/>
        <v>0.9821428571428571</v>
      </c>
      <c r="X71">
        <v>202009</v>
      </c>
      <c r="Y71">
        <v>2</v>
      </c>
      <c r="Z71">
        <v>126</v>
      </c>
      <c r="AA71">
        <v>0</v>
      </c>
      <c r="AB71" s="4">
        <f t="shared" si="29"/>
        <v>0.984375</v>
      </c>
      <c r="AC71">
        <v>202008</v>
      </c>
      <c r="AD71">
        <v>1</v>
      </c>
      <c r="AE71">
        <v>74</v>
      </c>
      <c r="AF71">
        <v>0</v>
      </c>
      <c r="AG71" s="4">
        <f t="shared" si="30"/>
        <v>0.98666666666666669</v>
      </c>
      <c r="AH71">
        <v>202007</v>
      </c>
      <c r="AI71">
        <v>2</v>
      </c>
      <c r="AJ71">
        <v>80</v>
      </c>
      <c r="AK71">
        <v>0</v>
      </c>
      <c r="AL71" s="4">
        <f t="shared" si="31"/>
        <v>0.97560975609756095</v>
      </c>
      <c r="AM71">
        <v>202006</v>
      </c>
      <c r="AN71">
        <v>2</v>
      </c>
      <c r="AO71">
        <v>124</v>
      </c>
      <c r="AP71">
        <v>0</v>
      </c>
      <c r="AQ71" s="4">
        <f t="shared" si="32"/>
        <v>0.98412698412698407</v>
      </c>
      <c r="AR71">
        <v>202005</v>
      </c>
      <c r="AS71">
        <v>3</v>
      </c>
      <c r="AT71">
        <v>70</v>
      </c>
      <c r="AU71">
        <v>0</v>
      </c>
      <c r="AV71" s="4">
        <f t="shared" si="33"/>
        <v>0.95890410958904104</v>
      </c>
      <c r="AW71">
        <v>202004</v>
      </c>
      <c r="AX71">
        <v>1</v>
      </c>
      <c r="AY71">
        <v>100</v>
      </c>
      <c r="AZ71">
        <v>0</v>
      </c>
      <c r="BA71" s="4">
        <f t="shared" si="34"/>
        <v>0.99009900990099009</v>
      </c>
      <c r="BB71">
        <v>202003</v>
      </c>
      <c r="BC71">
        <v>13</v>
      </c>
      <c r="BD71">
        <v>189</v>
      </c>
      <c r="BE71">
        <v>0</v>
      </c>
      <c r="BF71" s="4">
        <f t="shared" si="35"/>
        <v>0.9356435643564357</v>
      </c>
      <c r="BG71">
        <v>202002</v>
      </c>
      <c r="BH71">
        <v>4</v>
      </c>
      <c r="BI71">
        <v>251</v>
      </c>
      <c r="BJ71">
        <v>0</v>
      </c>
      <c r="BK71" s="4">
        <f t="shared" si="36"/>
        <v>0.98431372549019602</v>
      </c>
      <c r="BL71">
        <v>202001</v>
      </c>
      <c r="BM71">
        <v>3</v>
      </c>
      <c r="BN71">
        <v>299</v>
      </c>
      <c r="BO71">
        <v>0</v>
      </c>
      <c r="BP71" s="4">
        <f t="shared" si="37"/>
        <v>0.99006622516556286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Hallinnonalat+VK</vt:lpstr>
      <vt:lpstr>KPY ostolaskut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Launomaa Kirsi</dc:creator>
  <cp:lastModifiedBy>Launomaa Kirsi</cp:lastModifiedBy>
  <dcterms:created xsi:type="dcterms:W3CDTF">2021-02-01T07:31:04Z</dcterms:created>
  <dcterms:modified xsi:type="dcterms:W3CDTF">2021-02-01T13:48:14Z</dcterms:modified>
</cp:coreProperties>
</file>